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IA 2017\ria 2017\allegati ria 2017 def\"/>
    </mc:Choice>
  </mc:AlternateContent>
  <bookViews>
    <workbookView xWindow="0" yWindow="0" windowWidth="28800" windowHeight="11100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7" i="1"/>
  <c r="E36" i="1"/>
  <c r="E38" i="1" s="1"/>
  <c r="C32" i="1"/>
  <c r="C29" i="1"/>
  <c r="C24" i="1"/>
  <c r="C20" i="1"/>
  <c r="C22" i="1" s="1"/>
  <c r="F16" i="1"/>
  <c r="E16" i="1"/>
  <c r="D16" i="1"/>
  <c r="C16" i="1"/>
  <c r="C25" i="1" l="1"/>
  <c r="E42" i="1"/>
</calcChain>
</file>

<file path=xl/sharedStrings.xml><?xml version="1.0" encoding="utf-8"?>
<sst xmlns="http://schemas.openxmlformats.org/spreadsheetml/2006/main" count="35" uniqueCount="32">
  <si>
    <t>CALCOLO INDICATORE "VA/N. DIPENDENTI"</t>
  </si>
  <si>
    <t>Al fine di mantenere invariato il VA per dipendente, a parità di costi avremmo dovuto avere un aumento dei ricavi di ulteriori 9 milioni rispetto al dato registrato, così da aumentare il Valore Aggiunto in ragione dell'aumento del divisore (n. dipendenti) tra un esercizio e l'altro (Cfr. colonna "Statistico" 2017)</t>
  </si>
  <si>
    <t>Effettivo</t>
  </si>
  <si>
    <t>Statistico</t>
  </si>
  <si>
    <t>in mln di €</t>
  </si>
  <si>
    <t>Ricavi netti</t>
  </si>
  <si>
    <t>Nel 2017, rispetto al 2016, non ci sono stati 4,2 mln di conguagli. Nel 2017 abbiamo inoltre fatturato i 26 nuovi acquedotti acquisiti (+19,7 mln di mc di cui però solo 16,7 di competenza di BA ) ma abbiamo perso i ricavi di Truccazzano (-10 mln di mc)</t>
  </si>
  <si>
    <t>Costi esterni</t>
  </si>
  <si>
    <t>Valore Aggiunto</t>
  </si>
  <si>
    <t>n. dipendenti</t>
  </si>
  <si>
    <t>VA/n. dip. In €</t>
  </si>
  <si>
    <t>Dati in mln di €</t>
  </si>
  <si>
    <t>ricavi 2016</t>
  </si>
  <si>
    <t>a dedurre conguagli</t>
  </si>
  <si>
    <t>ricavi 2016 netti cong</t>
  </si>
  <si>
    <t>ricavi 2017</t>
  </si>
  <si>
    <t>Diff 2017-2016 netto cong</t>
  </si>
  <si>
    <t>Maggiori mc 26 acquedotti acquisiti 2017</t>
  </si>
  <si>
    <t>Minori mc Truccazzano</t>
  </si>
  <si>
    <t>Delta mc</t>
  </si>
  <si>
    <t>Tariffa 2017</t>
  </si>
  <si>
    <t>i.e.</t>
  </si>
  <si>
    <t>Maggiori ricavi 2017</t>
  </si>
  <si>
    <t xml:space="preserve">1. i conguagli che hanno aumentato i ricavi 2016 </t>
  </si>
  <si>
    <t>2. I maggiori ricavi acquedotto (Ex Cap)</t>
  </si>
  <si>
    <t>3. I minori ricavi depurazione (Truccazzano)</t>
  </si>
  <si>
    <t>Ricavi 2017</t>
  </si>
  <si>
    <t>Ricavi 2016</t>
  </si>
  <si>
    <t>Delta</t>
  </si>
  <si>
    <t>La restante differenza (0,1 mln) è imputabile a minori voci di ricavo (es. Ricavi commesse)</t>
  </si>
  <si>
    <t>L'indicatore 2017 risulta più basso del corrispondente valore per il 2016.</t>
  </si>
  <si>
    <r>
      <rPr>
        <b/>
        <sz val="11"/>
        <color rgb="FFFF0000"/>
        <rFont val="Calibri"/>
        <family val="2"/>
        <scheme val="minor"/>
      </rPr>
      <t>Conclusione</t>
    </r>
    <r>
      <rPr>
        <sz val="11"/>
        <color theme="1"/>
        <rFont val="Calibri"/>
        <family val="2"/>
        <scheme val="minor"/>
      </rPr>
      <t>: Il delta ricavi 2017 rispetto al 2016 dipende da: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</si>
</sst>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/>
    <xf numFmtId="43" fontId="2" fillId="0" borderId="1" xfId="2" applyFont="1" applyBorder="1"/>
    <xf numFmtId="0" fontId="0" fillId="2" borderId="0" xfId="0" applyFill="1"/>
    <xf numFmtId="0" fontId="0" fillId="0" borderId="0" xfId="0" applyAlignment="1">
      <alignment wrapText="1"/>
    </xf>
    <xf numFmtId="0" fontId="4" fillId="0" borderId="0" xfId="0" applyFont="1"/>
    <xf numFmtId="165" fontId="0" fillId="2" borderId="0" xfId="0" applyNumberFormat="1" applyFill="1"/>
    <xf numFmtId="0" fontId="0" fillId="0" borderId="3" xfId="0" applyFont="1" applyBorder="1"/>
    <xf numFmtId="0" fontId="0" fillId="0" borderId="3" xfId="0" applyBorder="1"/>
    <xf numFmtId="0" fontId="0" fillId="3" borderId="1" xfId="0" applyFill="1" applyBorder="1"/>
    <xf numFmtId="0" fontId="2" fillId="3" borderId="1" xfId="0" applyFont="1" applyFill="1" applyBorder="1"/>
    <xf numFmtId="164" fontId="2" fillId="3" borderId="1" xfId="1" applyNumberFormat="1" applyFont="1" applyFill="1" applyBorder="1"/>
    <xf numFmtId="43" fontId="2" fillId="3" borderId="1" xfId="2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65" fontId="0" fillId="0" borderId="0" xfId="0" applyNumberFormat="1" applyBorder="1"/>
    <xf numFmtId="165" fontId="0" fillId="2" borderId="0" xfId="0" applyNumberFormat="1" applyFill="1" applyBorder="1"/>
    <xf numFmtId="0" fontId="0" fillId="2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E31" sqref="E31"/>
    </sheetView>
  </sheetViews>
  <sheetFormatPr defaultRowHeight="15" x14ac:dyDescent="0.25"/>
  <cols>
    <col min="2" max="2" width="27.28515625" customWidth="1"/>
    <col min="3" max="3" width="11.5703125" bestFit="1" customWidth="1"/>
    <col min="4" max="6" width="10.140625" bestFit="1" customWidth="1"/>
  </cols>
  <sheetData>
    <row r="1" spans="1:19" ht="18.75" x14ac:dyDescent="0.3">
      <c r="A1" s="28" t="s">
        <v>0</v>
      </c>
      <c r="B1" s="28"/>
      <c r="C1" s="28"/>
      <c r="D1" s="28"/>
      <c r="E1" s="28"/>
      <c r="F1" s="28"/>
    </row>
    <row r="3" spans="1:19" x14ac:dyDescent="0.25">
      <c r="A3" t="s">
        <v>30</v>
      </c>
    </row>
    <row r="4" spans="1:19" ht="30" customHeight="1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7" spans="1:19" x14ac:dyDescent="0.25">
      <c r="B7" s="1"/>
      <c r="C7" s="29" t="s">
        <v>2</v>
      </c>
      <c r="D7" s="29"/>
      <c r="E7" s="29" t="s">
        <v>3</v>
      </c>
      <c r="F7" s="29"/>
    </row>
    <row r="8" spans="1:19" x14ac:dyDescent="0.25">
      <c r="B8" s="1"/>
      <c r="C8" s="2">
        <v>2017</v>
      </c>
      <c r="D8" s="2">
        <v>2016</v>
      </c>
      <c r="E8" s="2">
        <v>2017</v>
      </c>
      <c r="F8" s="2">
        <v>2016</v>
      </c>
    </row>
    <row r="9" spans="1:19" x14ac:dyDescent="0.25">
      <c r="B9" s="1"/>
      <c r="C9" s="3" t="s">
        <v>4</v>
      </c>
      <c r="D9" s="3" t="s">
        <v>4</v>
      </c>
      <c r="E9" s="3" t="s">
        <v>4</v>
      </c>
      <c r="F9" s="3" t="s">
        <v>4</v>
      </c>
    </row>
    <row r="10" spans="1:19" ht="34.5" customHeight="1" x14ac:dyDescent="0.25">
      <c r="B10" s="1" t="s">
        <v>5</v>
      </c>
      <c r="C10" s="12">
        <v>90.7</v>
      </c>
      <c r="D10" s="1">
        <v>87.4</v>
      </c>
      <c r="E10" s="12">
        <v>99.5</v>
      </c>
      <c r="F10" s="1">
        <v>87.4</v>
      </c>
      <c r="G10" s="30" t="s">
        <v>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x14ac:dyDescent="0.25">
      <c r="B11" s="1" t="s">
        <v>7</v>
      </c>
      <c r="C11" s="1">
        <v>52.8</v>
      </c>
      <c r="D11" s="1">
        <v>43.8</v>
      </c>
      <c r="E11" s="12">
        <v>52.8</v>
      </c>
      <c r="F11" s="1">
        <v>43.8</v>
      </c>
    </row>
    <row r="12" spans="1:19" x14ac:dyDescent="0.25">
      <c r="B12" s="3" t="s">
        <v>8</v>
      </c>
      <c r="C12" s="3">
        <v>37.900000000000006</v>
      </c>
      <c r="D12" s="3">
        <v>43.600000000000009</v>
      </c>
      <c r="E12" s="13">
        <v>46.7</v>
      </c>
      <c r="F12" s="3">
        <v>43.600000000000009</v>
      </c>
    </row>
    <row r="13" spans="1:19" x14ac:dyDescent="0.25">
      <c r="B13" s="1"/>
      <c r="C13" s="1"/>
      <c r="D13" s="1"/>
      <c r="E13" s="12"/>
      <c r="F13" s="1"/>
    </row>
    <row r="14" spans="1:19" x14ac:dyDescent="0.25">
      <c r="B14" s="1" t="s">
        <v>9</v>
      </c>
      <c r="C14" s="1">
        <v>323</v>
      </c>
      <c r="D14" s="1">
        <v>301</v>
      </c>
      <c r="E14" s="12">
        <v>323</v>
      </c>
      <c r="F14" s="1">
        <v>301</v>
      </c>
    </row>
    <row r="15" spans="1:19" x14ac:dyDescent="0.25">
      <c r="B15" s="1"/>
      <c r="C15" s="1"/>
      <c r="D15" s="1"/>
      <c r="E15" s="12"/>
      <c r="F15" s="1"/>
    </row>
    <row r="16" spans="1:19" x14ac:dyDescent="0.25">
      <c r="B16" s="1" t="s">
        <v>10</v>
      </c>
      <c r="C16" s="4">
        <f>+C12*1000000/C14</f>
        <v>117337.46130030962</v>
      </c>
      <c r="D16" s="4">
        <f t="shared" ref="D16:F16" si="0">+D12*1000000/D14</f>
        <v>144850.49833887044</v>
      </c>
      <c r="E16" s="14">
        <f t="shared" si="0"/>
        <v>144582.04334365326</v>
      </c>
      <c r="F16" s="4">
        <f t="shared" si="0"/>
        <v>144850.49833887044</v>
      </c>
    </row>
    <row r="17" spans="2:6" x14ac:dyDescent="0.25">
      <c r="B17" s="1"/>
      <c r="C17" s="5"/>
      <c r="D17" s="5"/>
      <c r="E17" s="15"/>
      <c r="F17" s="5"/>
    </row>
    <row r="19" spans="2:6" x14ac:dyDescent="0.25">
      <c r="C19" t="s">
        <v>11</v>
      </c>
    </row>
    <row r="20" spans="2:6" x14ac:dyDescent="0.25">
      <c r="B20" t="s">
        <v>12</v>
      </c>
      <c r="C20">
        <f>+F10</f>
        <v>87.4</v>
      </c>
    </row>
    <row r="21" spans="2:6" x14ac:dyDescent="0.25">
      <c r="B21" t="s">
        <v>13</v>
      </c>
      <c r="C21">
        <v>-4.2</v>
      </c>
    </row>
    <row r="22" spans="2:6" x14ac:dyDescent="0.25">
      <c r="B22" t="s">
        <v>14</v>
      </c>
      <c r="C22">
        <f>SUM(C20:C21)</f>
        <v>83.2</v>
      </c>
    </row>
    <row r="24" spans="2:6" x14ac:dyDescent="0.25">
      <c r="B24" t="s">
        <v>15</v>
      </c>
      <c r="C24">
        <f>+C10</f>
        <v>90.7</v>
      </c>
    </row>
    <row r="25" spans="2:6" x14ac:dyDescent="0.25">
      <c r="B25" s="6" t="s">
        <v>16</v>
      </c>
      <c r="C25" s="6">
        <f>+C24-C22</f>
        <v>7.5</v>
      </c>
    </row>
    <row r="27" spans="2:6" ht="30" x14ac:dyDescent="0.25">
      <c r="B27" s="7" t="s">
        <v>17</v>
      </c>
      <c r="C27">
        <v>16.7</v>
      </c>
      <c r="D27" s="8"/>
    </row>
    <row r="28" spans="2:6" x14ac:dyDescent="0.25">
      <c r="B28" t="s">
        <v>18</v>
      </c>
      <c r="C28">
        <v>-10</v>
      </c>
    </row>
    <row r="29" spans="2:6" x14ac:dyDescent="0.25">
      <c r="B29" t="s">
        <v>19</v>
      </c>
      <c r="C29">
        <f>SUM(C27:C28)</f>
        <v>6.6999999999999993</v>
      </c>
    </row>
    <row r="31" spans="2:6" x14ac:dyDescent="0.25">
      <c r="B31" t="s">
        <v>20</v>
      </c>
      <c r="C31">
        <v>1.1299999999999999</v>
      </c>
      <c r="D31" t="s">
        <v>21</v>
      </c>
    </row>
    <row r="32" spans="2:6" x14ac:dyDescent="0.25">
      <c r="B32" s="6" t="s">
        <v>22</v>
      </c>
      <c r="C32" s="9">
        <f>+C31*C29</f>
        <v>7.5709999999999988</v>
      </c>
    </row>
    <row r="33" spans="2:8" ht="15.75" thickBot="1" x14ac:dyDescent="0.3"/>
    <row r="34" spans="2:8" x14ac:dyDescent="0.25">
      <c r="B34" s="16" t="s">
        <v>31</v>
      </c>
      <c r="C34" s="17"/>
      <c r="D34" s="17"/>
      <c r="E34" s="17"/>
      <c r="F34" s="17"/>
      <c r="G34" s="17"/>
      <c r="H34" s="18"/>
    </row>
    <row r="35" spans="2:8" x14ac:dyDescent="0.25">
      <c r="B35" s="19" t="s">
        <v>23</v>
      </c>
      <c r="C35" s="20"/>
      <c r="D35" s="20"/>
      <c r="E35" s="20">
        <v>-4.2</v>
      </c>
      <c r="F35" s="20"/>
      <c r="G35" s="20"/>
      <c r="H35" s="21"/>
    </row>
    <row r="36" spans="2:8" x14ac:dyDescent="0.25">
      <c r="B36" s="19" t="s">
        <v>24</v>
      </c>
      <c r="C36" s="20"/>
      <c r="D36" s="20"/>
      <c r="E36" s="22">
        <f>+C27*C31</f>
        <v>18.870999999999999</v>
      </c>
      <c r="F36" s="20"/>
      <c r="G36" s="20"/>
      <c r="H36" s="21"/>
    </row>
    <row r="37" spans="2:8" x14ac:dyDescent="0.25">
      <c r="B37" s="19" t="s">
        <v>25</v>
      </c>
      <c r="C37" s="20"/>
      <c r="D37" s="20"/>
      <c r="E37" s="10">
        <f>+C28*C31</f>
        <v>-11.299999999999999</v>
      </c>
      <c r="F37" s="20"/>
      <c r="G37" s="20"/>
      <c r="H37" s="21"/>
    </row>
    <row r="38" spans="2:8" x14ac:dyDescent="0.25">
      <c r="B38" s="19"/>
      <c r="C38" s="20"/>
      <c r="D38" s="20"/>
      <c r="E38" s="23">
        <f>SUM(E35:E37)</f>
        <v>3.3710000000000004</v>
      </c>
      <c r="F38" s="20"/>
      <c r="G38" s="20"/>
      <c r="H38" s="21"/>
    </row>
    <row r="39" spans="2:8" x14ac:dyDescent="0.25">
      <c r="B39" s="19"/>
      <c r="C39" s="20"/>
      <c r="D39" s="20"/>
      <c r="E39" s="20"/>
      <c r="F39" s="20"/>
      <c r="G39" s="20"/>
      <c r="H39" s="21"/>
    </row>
    <row r="40" spans="2:8" x14ac:dyDescent="0.25">
      <c r="B40" s="19" t="s">
        <v>26</v>
      </c>
      <c r="C40" s="20"/>
      <c r="D40" s="20"/>
      <c r="E40" s="20">
        <f>+C10</f>
        <v>90.7</v>
      </c>
      <c r="F40" s="20"/>
      <c r="G40" s="20"/>
      <c r="H40" s="21"/>
    </row>
    <row r="41" spans="2:8" x14ac:dyDescent="0.25">
      <c r="B41" s="19" t="s">
        <v>27</v>
      </c>
      <c r="C41" s="20"/>
      <c r="D41" s="20"/>
      <c r="E41" s="11">
        <f>+D10</f>
        <v>87.4</v>
      </c>
      <c r="F41" s="20"/>
      <c r="G41" s="20"/>
      <c r="H41" s="21"/>
    </row>
    <row r="42" spans="2:8" x14ac:dyDescent="0.25">
      <c r="B42" s="19" t="s">
        <v>28</v>
      </c>
      <c r="C42" s="20"/>
      <c r="D42" s="20"/>
      <c r="E42" s="24">
        <f>+E40-E41</f>
        <v>3.2999999999999972</v>
      </c>
      <c r="F42" s="20"/>
      <c r="G42" s="20"/>
      <c r="H42" s="21"/>
    </row>
    <row r="43" spans="2:8" x14ac:dyDescent="0.25">
      <c r="B43" s="19"/>
      <c r="C43" s="20"/>
      <c r="D43" s="20"/>
      <c r="E43" s="20"/>
      <c r="F43" s="20"/>
      <c r="G43" s="20"/>
      <c r="H43" s="21"/>
    </row>
    <row r="44" spans="2:8" x14ac:dyDescent="0.25">
      <c r="B44" s="19" t="s">
        <v>29</v>
      </c>
      <c r="C44" s="20"/>
      <c r="D44" s="20"/>
      <c r="E44" s="20"/>
      <c r="F44" s="20"/>
      <c r="G44" s="20"/>
      <c r="H44" s="21"/>
    </row>
    <row r="45" spans="2:8" ht="15.75" thickBot="1" x14ac:dyDescent="0.3">
      <c r="B45" s="25"/>
      <c r="C45" s="26"/>
      <c r="D45" s="26"/>
      <c r="E45" s="26"/>
      <c r="F45" s="26"/>
      <c r="G45" s="26"/>
      <c r="H45" s="27"/>
    </row>
  </sheetData>
  <mergeCells count="5">
    <mergeCell ref="A1:F1"/>
    <mergeCell ref="C7:D7"/>
    <mergeCell ref="E7:F7"/>
    <mergeCell ref="G10:S10"/>
    <mergeCell ref="A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Patrizia</dc:creator>
  <cp:lastModifiedBy>Villa Antonella</cp:lastModifiedBy>
  <dcterms:created xsi:type="dcterms:W3CDTF">2018-10-15T17:11:39Z</dcterms:created>
  <dcterms:modified xsi:type="dcterms:W3CDTF">2018-11-02T11:13:49Z</dcterms:modified>
</cp:coreProperties>
</file>