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defaultThemeVersion="124226"/>
  <xr:revisionPtr revIDLastSave="0" documentId="13_ncr:1_{D5055896-BDB6-4DE9-BC3B-E88BA7110407}" xr6:coauthVersionLast="47" xr6:coauthVersionMax="47" xr10:uidLastSave="{00000000-0000-0000-0000-000000000000}"/>
  <bookViews>
    <workbookView xWindow="-110" yWindow="-110" windowWidth="19420" windowHeight="10300" tabRatio="655" xr2:uid="{00000000-000D-0000-FFFF-FFFF00000000}"/>
  </bookViews>
  <sheets>
    <sheet name="Copertina" sheetId="18" r:id="rId1"/>
    <sheet name="Aree di rischio" sheetId="48" r:id="rId2"/>
    <sheet name="Processi" sheetId="49" r:id="rId3"/>
    <sheet name="Area A" sheetId="1" r:id="rId4"/>
    <sheet name="Area B" sheetId="40" r:id="rId5"/>
    <sheet name="Area C" sheetId="42" r:id="rId6"/>
    <sheet name="Area E" sheetId="43" r:id="rId7"/>
    <sheet name="Area F" sheetId="44" r:id="rId8"/>
    <sheet name="Area I" sheetId="46" r:id="rId9"/>
    <sheet name="Area L" sheetId="47" r:id="rId10"/>
    <sheet name="Area M" sheetId="50" r:id="rId11"/>
    <sheet name="Area N" sheetId="52" r:id="rId12"/>
    <sheet name="Fattori abilitanti" sheetId="51" r:id="rId13"/>
    <sheet name="Matrice probabilità impatto" sheetId="8" r:id="rId14"/>
    <sheet name="Tabella valutazione rischi" sheetId="3" r:id="rId15"/>
  </sheets>
  <definedNames>
    <definedName name="_xlnm.Print_Area" localSheetId="3">'Area A'!$A$1:$P$25</definedName>
    <definedName name="_xlnm.Print_Area" localSheetId="5">'Area C'!$A$1:$Q$56</definedName>
    <definedName name="_xlnm.Print_Area" localSheetId="6">'Area E'!$A$1:$P$19</definedName>
    <definedName name="_xlnm.Print_Area" localSheetId="13">'Matrice probabilità impatto'!$A$56:$D$96</definedName>
    <definedName name="_xlnm.Print_Titles" localSheetId="3">'Area A'!$11:$12</definedName>
    <definedName name="_xlnm.Print_Titles" localSheetId="4">'Area B'!$12:$13</definedName>
    <definedName name="_xlnm.Print_Titles" localSheetId="5">'Area C'!$11:$12</definedName>
    <definedName name="_xlnm.Print_Titles" localSheetId="6">'Area E'!$10:$11</definedName>
    <definedName name="_xlnm.Print_Titles" localSheetId="7">'Area F'!$8:$9</definedName>
    <definedName name="_xlnm.Print_Titles" localSheetId="8">'Area I'!$7:$8</definedName>
    <definedName name="_xlnm.Print_Titles" localSheetId="9">'Area L'!$7:$8</definedName>
    <definedName name="_xlnm.Print_Titles" localSheetId="10">'Area M'!$5:$6</definedName>
    <definedName name="_xlnm.Print_Titles" localSheetId="11">'Area N'!$5:$6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42" l="1"/>
  <c r="P36" i="42"/>
  <c r="C35" i="52"/>
  <c r="O7" i="52" s="1"/>
  <c r="C27" i="52"/>
  <c r="N7" i="52" s="1"/>
  <c r="D18" i="52"/>
  <c r="C18" i="52"/>
  <c r="N36" i="42"/>
  <c r="O36" i="42"/>
  <c r="C20" i="52" l="1"/>
  <c r="M7" i="52" s="1"/>
  <c r="P7" i="52" s="1"/>
  <c r="D36" i="42"/>
  <c r="E36" i="42"/>
  <c r="F36" i="42"/>
  <c r="G36" i="42"/>
  <c r="H36" i="42"/>
  <c r="J36" i="42"/>
  <c r="K36" i="42"/>
  <c r="L36" i="42"/>
  <c r="M36" i="42"/>
  <c r="J38" i="42" s="1"/>
  <c r="C36" i="42"/>
  <c r="K35" i="44"/>
  <c r="K37" i="44" s="1"/>
  <c r="M21" i="44" s="1"/>
  <c r="L35" i="44"/>
  <c r="M35" i="44"/>
  <c r="J35" i="44"/>
  <c r="I35" i="44"/>
  <c r="H35" i="44"/>
  <c r="E35" i="44"/>
  <c r="E37" i="44" s="1"/>
  <c r="M12" i="44" s="1"/>
  <c r="F35" i="44"/>
  <c r="G35" i="44"/>
  <c r="E52" i="44"/>
  <c r="O15" i="44" s="1"/>
  <c r="F52" i="44"/>
  <c r="O21" i="44" s="1"/>
  <c r="G52" i="44"/>
  <c r="O24" i="44" s="1"/>
  <c r="E44" i="44"/>
  <c r="N15" i="44" s="1"/>
  <c r="F44" i="44"/>
  <c r="N21" i="44" s="1"/>
  <c r="G44" i="44"/>
  <c r="N24" i="44" s="1"/>
  <c r="D52" i="44"/>
  <c r="O12" i="44" s="1"/>
  <c r="C52" i="44"/>
  <c r="O10" i="44" s="1"/>
  <c r="D44" i="44"/>
  <c r="N12" i="44" s="1"/>
  <c r="C44" i="44"/>
  <c r="N10" i="44" s="1"/>
  <c r="D35" i="44"/>
  <c r="C35" i="44"/>
  <c r="D53" i="42"/>
  <c r="O20" i="42" s="1"/>
  <c r="C53" i="42"/>
  <c r="O13" i="42" s="1"/>
  <c r="D45" i="42"/>
  <c r="N20" i="42" s="1"/>
  <c r="C45" i="42"/>
  <c r="N13" i="42" s="1"/>
  <c r="D24" i="46"/>
  <c r="D26" i="46" s="1"/>
  <c r="M12" i="46" s="1"/>
  <c r="D41" i="46"/>
  <c r="O12" i="46" s="1"/>
  <c r="C41" i="46"/>
  <c r="O9" i="46" s="1"/>
  <c r="D33" i="46"/>
  <c r="N12" i="46" s="1"/>
  <c r="C33" i="46"/>
  <c r="N9" i="46" s="1"/>
  <c r="C24" i="46"/>
  <c r="C26" i="46" s="1"/>
  <c r="M9" i="46" s="1"/>
  <c r="C36" i="47"/>
  <c r="O9" i="47" s="1"/>
  <c r="C28" i="47"/>
  <c r="N9" i="47" s="1"/>
  <c r="C19" i="47"/>
  <c r="C21" i="47" s="1"/>
  <c r="M9" i="47" s="1"/>
  <c r="E47" i="43"/>
  <c r="O17" i="43" s="1"/>
  <c r="D47" i="43"/>
  <c r="C47" i="43"/>
  <c r="O12" i="43" s="1"/>
  <c r="E39" i="43"/>
  <c r="N17" i="43" s="1"/>
  <c r="D39" i="43"/>
  <c r="C39" i="43"/>
  <c r="N12" i="43" s="1"/>
  <c r="I30" i="43"/>
  <c r="H30" i="43"/>
  <c r="G30" i="43"/>
  <c r="F30" i="43"/>
  <c r="E30" i="43"/>
  <c r="D30" i="43"/>
  <c r="C30" i="43"/>
  <c r="L37" i="44" l="1"/>
  <c r="M24" i="44" s="1"/>
  <c r="P24" i="44" s="1"/>
  <c r="F37" i="44"/>
  <c r="M15" i="44" s="1"/>
  <c r="P15" i="44" s="1"/>
  <c r="G32" i="43"/>
  <c r="M17" i="43" s="1"/>
  <c r="P17" i="43" s="1"/>
  <c r="C32" i="43"/>
  <c r="M12" i="43" s="1"/>
  <c r="P12" i="43" s="1"/>
  <c r="P20" i="42"/>
  <c r="C38" i="42"/>
  <c r="M13" i="42" s="1"/>
  <c r="P13" i="42" s="1"/>
  <c r="C37" i="44"/>
  <c r="M10" i="44" s="1"/>
  <c r="P10" i="44" s="1"/>
  <c r="P21" i="44"/>
  <c r="P12" i="44"/>
  <c r="P9" i="47"/>
  <c r="P12" i="46"/>
  <c r="P9" i="46"/>
  <c r="I31" i="40"/>
  <c r="F31" i="40"/>
  <c r="G31" i="40"/>
  <c r="H31" i="40"/>
  <c r="O13" i="1"/>
  <c r="N22" i="1"/>
  <c r="N21" i="1"/>
  <c r="N13" i="1"/>
  <c r="M22" i="1"/>
  <c r="M21" i="1"/>
  <c r="F26" i="50"/>
  <c r="E26" i="50"/>
  <c r="D26" i="50"/>
  <c r="C43" i="50" l="1"/>
  <c r="O7" i="50" s="1"/>
  <c r="C35" i="50"/>
  <c r="N7" i="50" s="1"/>
  <c r="C26" i="50"/>
  <c r="C28" i="50" s="1"/>
  <c r="M7" i="50" s="1"/>
  <c r="D48" i="40"/>
  <c r="O15" i="40" s="1"/>
  <c r="C48" i="40"/>
  <c r="O14" i="40" s="1"/>
  <c r="D40" i="40"/>
  <c r="N15" i="40" s="1"/>
  <c r="C40" i="40"/>
  <c r="N14" i="40" s="1"/>
  <c r="E31" i="40"/>
  <c r="D31" i="40"/>
  <c r="C31" i="40"/>
  <c r="C33" i="40" s="1"/>
  <c r="M14" i="40" s="1"/>
  <c r="E50" i="1"/>
  <c r="O22" i="1" s="1"/>
  <c r="P22" i="1" s="1"/>
  <c r="D50" i="1"/>
  <c r="O21" i="1" s="1"/>
  <c r="P21" i="1" s="1"/>
  <c r="C50" i="1"/>
  <c r="E42" i="1"/>
  <c r="D42" i="1"/>
  <c r="C42" i="1"/>
  <c r="L33" i="1"/>
  <c r="L35" i="1" s="1"/>
  <c r="K33" i="1"/>
  <c r="K35" i="1" s="1"/>
  <c r="J33" i="1"/>
  <c r="I33" i="1"/>
  <c r="H33" i="1"/>
  <c r="G33" i="1"/>
  <c r="F33" i="1"/>
  <c r="E33" i="1"/>
  <c r="D33" i="1"/>
  <c r="C33" i="1"/>
  <c r="P7" i="50" l="1"/>
  <c r="D33" i="40"/>
  <c r="P14" i="40"/>
  <c r="C35" i="1"/>
  <c r="M13" i="1" s="1"/>
  <c r="P13" i="1" s="1"/>
  <c r="M15" i="40" l="1"/>
  <c r="P15" i="40" s="1"/>
  <c r="I21" i="3"/>
  <c r="H21" i="3"/>
  <c r="G21" i="3"/>
  <c r="F21" i="3"/>
  <c r="E21" i="3"/>
  <c r="D21" i="3"/>
  <c r="I20" i="3"/>
  <c r="H20" i="3"/>
  <c r="G20" i="3"/>
  <c r="F20" i="3"/>
  <c r="E20" i="3"/>
  <c r="D20" i="3"/>
  <c r="I19" i="3"/>
  <c r="H19" i="3"/>
  <c r="G19" i="3"/>
  <c r="F19" i="3"/>
  <c r="E19" i="3"/>
  <c r="D19" i="3"/>
  <c r="I18" i="3"/>
  <c r="H18" i="3"/>
  <c r="G18" i="3"/>
  <c r="F18" i="3"/>
  <c r="E18" i="3"/>
  <c r="D18" i="3"/>
  <c r="I17" i="3"/>
  <c r="H17" i="3"/>
  <c r="G17" i="3"/>
  <c r="F17" i="3"/>
  <c r="E17" i="3"/>
  <c r="D17" i="3"/>
  <c r="I16" i="3"/>
  <c r="H16" i="3"/>
  <c r="G16" i="3"/>
  <c r="F16" i="3"/>
  <c r="E16" i="3"/>
  <c r="D16" i="3"/>
</calcChain>
</file>

<file path=xl/sharedStrings.xml><?xml version="1.0" encoding="utf-8"?>
<sst xmlns="http://schemas.openxmlformats.org/spreadsheetml/2006/main" count="1443" uniqueCount="593">
  <si>
    <t>N.</t>
  </si>
  <si>
    <t>Probabilità (a)</t>
  </si>
  <si>
    <t>Intervallo</t>
  </si>
  <si>
    <t>Classificazione rischio</t>
  </si>
  <si>
    <t>NULLO</t>
  </si>
  <si>
    <t>BASSO</t>
  </si>
  <si>
    <t>MEDIO</t>
  </si>
  <si>
    <t>ALTISSIMO (CRITICO)</t>
  </si>
  <si>
    <t>Analisi del rischio</t>
  </si>
  <si>
    <t>U.O. Responsabile</t>
  </si>
  <si>
    <t>Figure professionali coinvolte</t>
  </si>
  <si>
    <t>Sottoaree di rischio</t>
  </si>
  <si>
    <t>Reclutamento</t>
  </si>
  <si>
    <t>Progressioni di carriera</t>
  </si>
  <si>
    <t>Conferimento di incarichi di collaborazione</t>
  </si>
  <si>
    <t>U.O. Coinvolte</t>
  </si>
  <si>
    <t>Ponderazione del rischio</t>
  </si>
  <si>
    <t>A</t>
  </si>
  <si>
    <t>B</t>
  </si>
  <si>
    <t>E</t>
  </si>
  <si>
    <t>B.7</t>
  </si>
  <si>
    <t>Mappatura dei servizi/processi aziendali</t>
  </si>
  <si>
    <t>Valutazione dei rischi</t>
  </si>
  <si>
    <t>Trattamento dei rischi</t>
  </si>
  <si>
    <t>Tabella di valutazione dei rischi</t>
  </si>
  <si>
    <t>Matrice probabilità</t>
  </si>
  <si>
    <t>Descrizione</t>
  </si>
  <si>
    <t>Opzioni</t>
  </si>
  <si>
    <t>Valori</t>
  </si>
  <si>
    <t>Analisi</t>
  </si>
  <si>
    <t>Valori e frequenze della probabilità</t>
  </si>
  <si>
    <t>Valore</t>
  </si>
  <si>
    <t>Frequenza</t>
  </si>
  <si>
    <t>Nessuna probabilità</t>
  </si>
  <si>
    <t>Improbabile</t>
  </si>
  <si>
    <t>Poco probabile</t>
  </si>
  <si>
    <t>Probabile</t>
  </si>
  <si>
    <t>Molto probabile</t>
  </si>
  <si>
    <t>Altamente probabile</t>
  </si>
  <si>
    <t>Fattore</t>
  </si>
  <si>
    <t>Indice di probabilità</t>
  </si>
  <si>
    <t>Matrice impatto</t>
  </si>
  <si>
    <t>Impatto organizzativo</t>
  </si>
  <si>
    <t>Impatto economico</t>
  </si>
  <si>
    <t>Impatto reputazionale</t>
  </si>
  <si>
    <t>Valori e importanza dell'impatto</t>
  </si>
  <si>
    <t>Importanza</t>
  </si>
  <si>
    <t>Nessun impatto</t>
  </si>
  <si>
    <t>Valore massimo (&lt;=)</t>
  </si>
  <si>
    <t>Val minimo (&gt;)</t>
  </si>
  <si>
    <t>Matrice di valutazione del rischio</t>
  </si>
  <si>
    <t>B.4</t>
  </si>
  <si>
    <t>B.9</t>
  </si>
  <si>
    <t>Misura</t>
  </si>
  <si>
    <t>B.3</t>
  </si>
  <si>
    <t>B.5</t>
  </si>
  <si>
    <t>B.6</t>
  </si>
  <si>
    <t>Rilevante</t>
  </si>
  <si>
    <t>B.8</t>
  </si>
  <si>
    <t>A.1</t>
  </si>
  <si>
    <t>A.2</t>
  </si>
  <si>
    <t>A.3</t>
  </si>
  <si>
    <t>Impatto</t>
  </si>
  <si>
    <t>Processi</t>
  </si>
  <si>
    <t>Gestione contabile delle entrate</t>
  </si>
  <si>
    <t>Gestione contabile delle spese</t>
  </si>
  <si>
    <t>1.        Programmazione</t>
  </si>
  <si>
    <t>2.       Progettazione</t>
  </si>
  <si>
    <t>3.        Selezione del contraente</t>
  </si>
  <si>
    <t>4.       Verifica, aggiudicazione e stipula del contratto</t>
  </si>
  <si>
    <t>5.       Esecuzione del contratto</t>
  </si>
  <si>
    <t>Rendicontazione del contratto</t>
  </si>
  <si>
    <t>Programmazione</t>
  </si>
  <si>
    <t>Progettazione</t>
  </si>
  <si>
    <t>Selezione del contraente</t>
  </si>
  <si>
    <t>Verifica, aggiudicazione e stipula del contratto</t>
  </si>
  <si>
    <t>Esecuzione del contratto</t>
  </si>
  <si>
    <t>Direzione generale</t>
  </si>
  <si>
    <t>Programmazione e controllo</t>
  </si>
  <si>
    <t>Affidamento di incarichi</t>
  </si>
  <si>
    <t>Amministrazione del personale</t>
  </si>
  <si>
    <t>Inosservanza delle disposizioni in materia di inconferibilità o incompatibilità nelle procedure di affidamento degli incarichi esterni, al fine di favorire soggetti particolari.</t>
  </si>
  <si>
    <t xml:space="preserve">Inosservanza dei principi di trasparenza ed imparzialità nella assegnazione di incarichi esterni. In occasione di una procedura di selezione per l'assegnazione di incarichi, Il Direttore potrebbe indurre un candidato a dare o promettere denaro o altre utilità per ottenere l'incarico.    </t>
  </si>
  <si>
    <t>Nomina di responsabili del procedimento in rapporto di contiguità con imprese concorrenti (soprattutto esecutori uscenti) o privi dei requisiti idonei e adeguati ad assicurane la terzietà e l’indipendenza</t>
  </si>
  <si>
    <t>Definizione dei requisiti di accesso alla gara e, in particolare, dei requisiti tecnico-economici al fine di favorire determinati concorrenti. Prescrizioni del bando e delle clausole contrattuali finalizzate ad agevolare determinati concorrenti.</t>
  </si>
  <si>
    <t>Possibili accordi con personale per abuso di strumenti quali malattia, 104, contributi INPS. Indebito riconoscimento di componenti dello stipendio o di contributi, computo presenze e assenze, a fronte della corresponsione di denaro o di altre utilità.</t>
  </si>
  <si>
    <t>Gestione del patrimonio</t>
  </si>
  <si>
    <t>Mancata effettuazione dei controlli sugli insoluti e/o mancata attivazione e conclusione delle procedure di recupero crediti, al fine di favorire particolari debitori, in cambio di denaro o altre utilità.</t>
  </si>
  <si>
    <t>Rischio 1</t>
  </si>
  <si>
    <t>Programmazione, amministrazione, gestione e presidio giuridico</t>
  </si>
  <si>
    <t>Autorizzazioni</t>
  </si>
  <si>
    <t>C</t>
  </si>
  <si>
    <t>Codice di comportamento</t>
  </si>
  <si>
    <t>Possibilità di alterazione delle procedure di fatturazione ed incasso per favorire un soggetto destinatario dei servizi di ATO, in cambio di denaro o altre utilità.</t>
  </si>
  <si>
    <t>Individuazione e aggiornamento agglomerati del servizio fognario</t>
  </si>
  <si>
    <t>Aggiornamento periodico del Piano d'ambito</t>
  </si>
  <si>
    <t>Indizione conferenze di servizio su progetti previsti nel programma interventi</t>
  </si>
  <si>
    <t>F</t>
  </si>
  <si>
    <t>I</t>
  </si>
  <si>
    <t>Controllo SII e tariffe</t>
  </si>
  <si>
    <t>Inserimento di costi non pertinenti atti a incrementare il valore della tariffa e, quindi, i ricavi per il soggetto gestore, in cambio di denaro o altre utilità</t>
  </si>
  <si>
    <t>Falsa certificazione del raggiungimento di obiettivi o mancate attività del gestore previsti in convenzione, in cambio di denaro o altre utilità</t>
  </si>
  <si>
    <t>1. Controlli</t>
  </si>
  <si>
    <t>Indebito accoglimento totale o parziale delle osservazioni del gestore prodotte in sede di controdeduzioni alle inadempienze rilevate dall'UO Controllo SII e tariffe</t>
  </si>
  <si>
    <t>1. Pianificazione interventi</t>
  </si>
  <si>
    <t>Inserimento nel Piano d'ambito di interventi non dovuti o distorsione nelle priorità individuate a favore di soggetti terzi (ad es, ente gestore, comuni, privati), in cambio di denaro o altre utilità</t>
  </si>
  <si>
    <t>Distorsione dell'iter autorizzativo dei progetti con riferimento a fasi, tempi o esiti del procedimento, in cambio di denaro o altre utilità</t>
  </si>
  <si>
    <t>Impropria emissione di allegato tecnico finalizzato al rilascio, da parte della Provincia, di un atto autorizzativo al soggetto privato richiedente, in cambio di denaro o altre utilità</t>
  </si>
  <si>
    <t>Improprio rilascio di un atto autorizzativo al soggetto privato richiedente, in cambio di denaro o altre utilità</t>
  </si>
  <si>
    <t>Controlli e sanzioni</t>
  </si>
  <si>
    <t>1. Programmazione controlli</t>
  </si>
  <si>
    <t>L</t>
  </si>
  <si>
    <t>Distorsione nelle priorità di controllo individuate a favore di soggetti privati, in cambio di denaro o altre utilità</t>
  </si>
  <si>
    <t>Falsa certificazione del livello quali-quantitativo dei controlli previsti dal Programma dei controlli, in cambio di denaro o altre utilità</t>
  </si>
  <si>
    <t>Falsa attribuzione del peso dell'irregolarità al fine di ridurre o aumentare la sanzione da comminare, in cambio di denaro o altre utilità</t>
  </si>
  <si>
    <t>Falsa valutazione della documentazione attestante il rispetto degli adempimenti prescritti in autorizzazione, in cambio di denaro o altre utilità</t>
  </si>
  <si>
    <t>Impropria espressione di parere tecnico favorevole o meno finalizzato al rilascio, da parte della Comune, di un atto autorizzativo al soggetto privato richiedente, in cambio di denaro o altre utilità</t>
  </si>
  <si>
    <t xml:space="preserve">Possibilità di alterazione dei dati di bilancio al fine ottenere un parere positivo da parte del Revisore unico, o comunque al fine di nascondere perdite o altri elementi negativi della gestione.                                                                                                                                </t>
  </si>
  <si>
    <t>In occasione di una gara d’appalto per l’assegnazione di servizi o lavori, o per l’acquisizione di forniture, o in occasione di altre procedure di acquisto, il responsabile unico del procedimento (RUP) o un componente della Commissione, potrebbe costringere o indurre un appaltatore o un fornitore a dare o promettere denaro o altre utilità, in cambio dell'aggiudicazione della gara.</t>
  </si>
  <si>
    <t>Alterazione, o omissione, dei controlli e delle verifiche al fine di favorire un aggiudicatario privo dei requisiti richiesti per l'affidamento del servizio. Possibilità che i contenuti delle verifiche siano alterati per estromettere l’aggiudicatario e favorire gli operatori economici che seguono nella graduatoria di aggiudicazione.</t>
  </si>
  <si>
    <t xml:space="preserve">Personale di ATO potrebbe frazionare appositamente gli importi di determinati acquisti di servizi o forniture o di appalti di lavori, al fine di utilizzare procedure di acquisto meno regolamentate che favoriscano determinati soggetti, in violazione dei principi di imparzialità e buon andamento, a fronte dell'ottenimento di denaro o altri vantaggi ed utilità. </t>
  </si>
  <si>
    <t>Personale di ATO potrebbe procedere alla liquidazione e al pagamento di fornitori evitando di effettuare i controlli di regolarità amministrativa e contabile previsti dalla normativa, ottenendo denaro, vantaggi, o altre utilità per sé, ed eventualmente arricchimento e vantaggio per ATO</t>
  </si>
  <si>
    <t>Erica Pantano, Eleonora Veronesi, Giorgia Nullo, Davide Zaffaroni</t>
  </si>
  <si>
    <t>Erica Pantano Loredana Furia  Mariagabriella Vallese</t>
  </si>
  <si>
    <t>Contratti pubblici (di lavori, servizi e forniture)</t>
  </si>
  <si>
    <t>Provvedimenti ampliativi della sfera giuridica dei destinatari privi di effetto economico diretto ed immediato per il destinatario</t>
  </si>
  <si>
    <t>Gestione delle entrate, delle spese e del patrimonio</t>
  </si>
  <si>
    <t>Controlli, verifiche, ispezioni e sanzioni</t>
  </si>
  <si>
    <t>Pianificazione interventi</t>
  </si>
  <si>
    <t>Programmazione controlli scarichi in pubbliche fognature</t>
  </si>
  <si>
    <t>Programmazione del personale</t>
  </si>
  <si>
    <t>Risorse umane e organizzazione</t>
  </si>
  <si>
    <t>Graduazione delle posizioni</t>
  </si>
  <si>
    <t>Sistema di misurazione e valutazione</t>
  </si>
  <si>
    <t>Reclutamento del personale</t>
  </si>
  <si>
    <t>Provvedimenti disciplinari</t>
  </si>
  <si>
    <t>PTPCT</t>
  </si>
  <si>
    <t>Trasparenza e anticorruzione</t>
  </si>
  <si>
    <t>Whistleblowing</t>
  </si>
  <si>
    <t>Accesso documentale</t>
  </si>
  <si>
    <t>Accesso civico generalizzato</t>
  </si>
  <si>
    <t>Accesso civico semplice</t>
  </si>
  <si>
    <t>Piano performance</t>
  </si>
  <si>
    <t>Relazione performance</t>
  </si>
  <si>
    <t>-</t>
  </si>
  <si>
    <t>Supporto alla gestione del reclutamento del personale</t>
  </si>
  <si>
    <t>Supporto alla redazione del PTPCT</t>
  </si>
  <si>
    <t>Supporto alla gestione della Sezione amministrazione trasparente</t>
  </si>
  <si>
    <t>Gestione contabile</t>
  </si>
  <si>
    <t>Supporto all'acquisizione di beni e servizi (comprende provveditorato ed economato)</t>
  </si>
  <si>
    <t>M</t>
  </si>
  <si>
    <t>Anticorruzione e trasparenza</t>
  </si>
  <si>
    <t>Precedenti</t>
  </si>
  <si>
    <t>Eventi sentinella</t>
  </si>
  <si>
    <t>Discrezionalità dei processi</t>
  </si>
  <si>
    <t>Rilevanza degli interessi esterni</t>
  </si>
  <si>
    <t>Qualità organizzativa</t>
  </si>
  <si>
    <t>Pluralità di soggetti</t>
  </si>
  <si>
    <t>Livello di copertura del rischio (b)</t>
  </si>
  <si>
    <t>Completezza</t>
  </si>
  <si>
    <t>Effettività</t>
  </si>
  <si>
    <t>Efficacia e adeguatezza</t>
  </si>
  <si>
    <t>Danno generato</t>
  </si>
  <si>
    <t>Misure in essere</t>
  </si>
  <si>
    <t>Fattori abilitanti 1</t>
  </si>
  <si>
    <t>Fattori abilitanti 2</t>
  </si>
  <si>
    <t>Fattori abilitanti 3</t>
  </si>
  <si>
    <t>Impatto (c)</t>
  </si>
  <si>
    <t>Rischio residuo                           (d=(a*(1-b))*c)</t>
  </si>
  <si>
    <t>Programmazione, amministrazione e presidio giuridico</t>
  </si>
  <si>
    <t>Direzione generale, Autorizzazioni, Controlli e sanzionui, Controllo SII e tariffe</t>
  </si>
  <si>
    <t>Procedimenti</t>
  </si>
  <si>
    <t>Erica Pantano, Loredana Furia, Mariagabriella Vallese</t>
  </si>
  <si>
    <t>Sovradimensionamento della programmazione degli organici in cambio di denaro o altre utilità.</t>
  </si>
  <si>
    <t>Cod.</t>
  </si>
  <si>
    <t>Categoria fattori abilitanti</t>
  </si>
  <si>
    <t xml:space="preserve">Cod. </t>
  </si>
  <si>
    <t>Catalogo fattori abilitanti</t>
  </si>
  <si>
    <t>Variabile di probabilità</t>
  </si>
  <si>
    <t>Cod. Misura</t>
  </si>
  <si>
    <t>Carenza nella definizione degli strumenti essenziali del sistema di prevenzione della corruzione</t>
  </si>
  <si>
    <t>Mancanza/mancato aggiornamento/non effettività del PTPCT</t>
  </si>
  <si>
    <t>Probabilità massima</t>
  </si>
  <si>
    <t>M.1</t>
  </si>
  <si>
    <t>Mancanza/mancato aggiornamento/non effettività del Codice di comportamento</t>
  </si>
  <si>
    <t>M.2</t>
  </si>
  <si>
    <t>Mancanza della Sezione Amministrazione trasparente/ gravi carenze riscontrate nel suo aggiornamento</t>
  </si>
  <si>
    <t>M.3</t>
  </si>
  <si>
    <t>Obblighi di pubblicazione/ Sez. Amministrazione trasparente</t>
  </si>
  <si>
    <t>Carenza di imparzialità soggettiva dei funzionari pubblici</t>
  </si>
  <si>
    <t>B.1</t>
  </si>
  <si>
    <t>Mancanza/mancato aggiornamento/non effettività delle procedure di accesso/permanenza nell’incarico/carica pubblica</t>
  </si>
  <si>
    <t>M.4</t>
  </si>
  <si>
    <t>Procedure di accesso/permanenza nell’incarico/carica pubblica</t>
  </si>
  <si>
    <t>B.2</t>
  </si>
  <si>
    <t>Mancanza di rotazione straordinaria</t>
  </si>
  <si>
    <t>M.5</t>
  </si>
  <si>
    <t>Rotazione straordinaria</t>
  </si>
  <si>
    <t>Presenza di situazioni di conflitto di interessi non regolamentate</t>
  </si>
  <si>
    <t>M.6</t>
  </si>
  <si>
    <t>Procedura di regolazione del conflitto di interessi</t>
  </si>
  <si>
    <t>Presenza di situazioni di inconferibilità/incompatibilità di incarichi</t>
  </si>
  <si>
    <t>M.7</t>
  </si>
  <si>
    <t>Procedure per regolamentare inconferibilità/incompatibilità di incarichi</t>
  </si>
  <si>
    <t>Mancanza di procedure di prevenzione del fenomeno della corruzione nella formazione di commissioni e nelle assegnazioni agli uffici</t>
  </si>
  <si>
    <t>M.8</t>
  </si>
  <si>
    <t>Procedure per regolamentare la orevenzione del fenomeno della corruzione nella formazione di commissioni e nelle assegnazioni agli uffici</t>
  </si>
  <si>
    <t>Mancanza di procedure per l'assegnazione di incarichi extraistituzionali</t>
  </si>
  <si>
    <t>M.9</t>
  </si>
  <si>
    <t>Procedura per l'assegnazione di incarichi extraistituzionali</t>
  </si>
  <si>
    <t>Mancanza di divieti post-employment (pantouflage)</t>
  </si>
  <si>
    <t>M.10</t>
  </si>
  <si>
    <t>Procedura per prevenire il pantouflage</t>
  </si>
  <si>
    <t>Mancanza di patti d’integrità</t>
  </si>
  <si>
    <t>M.11</t>
  </si>
  <si>
    <t>Patti d’integrità</t>
  </si>
  <si>
    <t>Presenza di condizionamento da interessi esterni</t>
  </si>
  <si>
    <t>M.12</t>
  </si>
  <si>
    <t>Procedure per la prevenzione del condizionamento da interessi esterni</t>
  </si>
  <si>
    <t>Carenza di formazione</t>
  </si>
  <si>
    <t>C.1</t>
  </si>
  <si>
    <t>Carenze nella formazione generale/specifica</t>
  </si>
  <si>
    <t>M.13</t>
  </si>
  <si>
    <t>Programmazione e attuazione della formazione generale/specifica</t>
  </si>
  <si>
    <t>D</t>
  </si>
  <si>
    <t>Mancanza di rotazione ordinaria</t>
  </si>
  <si>
    <t>D.1</t>
  </si>
  <si>
    <t>M.14</t>
  </si>
  <si>
    <t>Rotazione ordinaria</t>
  </si>
  <si>
    <t>D.2</t>
  </si>
  <si>
    <t>Mancanza di segregazione delle funzioni</t>
  </si>
  <si>
    <t>M.15</t>
  </si>
  <si>
    <t>Segregazione delle funzioni</t>
  </si>
  <si>
    <t>Opacità del sistema di trasparenza</t>
  </si>
  <si>
    <t>E.1</t>
  </si>
  <si>
    <t>Opacità del sistema di trasparenza e della disciplina degli accessi</t>
  </si>
  <si>
    <t>M.16</t>
  </si>
  <si>
    <t>Trasparenza e disciplina degli accessi</t>
  </si>
  <si>
    <t>Carenza di regolazione dei rapporti con i rappresentanti di interessi particolari</t>
  </si>
  <si>
    <t>F.1</t>
  </si>
  <si>
    <t>Mancanza di regolazione dei rapporti con i rappresentanti di interessi particolari</t>
  </si>
  <si>
    <t>M.17</t>
  </si>
  <si>
    <t>Regolazione dei rapporti con i rappresentanti di interessi particolari</t>
  </si>
  <si>
    <t>G</t>
  </si>
  <si>
    <t>Mancanza di tutela della segnalazione di fenomeni corruttivi</t>
  </si>
  <si>
    <t>G.1</t>
  </si>
  <si>
    <t>Mancata tutela del whistleblower</t>
  </si>
  <si>
    <t>M.18</t>
  </si>
  <si>
    <t>Procedura di whistleblowing</t>
  </si>
  <si>
    <t>H</t>
  </si>
  <si>
    <t>Carenza di soluzioni organizzative e informatizzazione</t>
  </si>
  <si>
    <t>H.1</t>
  </si>
  <si>
    <t>M.19</t>
  </si>
  <si>
    <t>H.2</t>
  </si>
  <si>
    <t>Mancanza di processi (o procedure) formalizzati/e</t>
  </si>
  <si>
    <t>M.20</t>
  </si>
  <si>
    <t>Processi (o procedure) formalizzati/e</t>
  </si>
  <si>
    <t>H.3</t>
  </si>
  <si>
    <t>Mancanza di informatizzazione e tracciabilità dei processi</t>
  </si>
  <si>
    <t>M.21</t>
  </si>
  <si>
    <t>Informatizzazione e tracciabilità dei processi</t>
  </si>
  <si>
    <t>H.4</t>
  </si>
  <si>
    <t>Mancanza di prassi operative consolidate non formalizzate</t>
  </si>
  <si>
    <t>M.22</t>
  </si>
  <si>
    <t>Prassi operative consolidate non formalizzate</t>
  </si>
  <si>
    <t>H.5</t>
  </si>
  <si>
    <t>Mancanza di semplificazione dei processi (eccessiva regolamentazione, complessità e scarsa chiarezza della normativa di riferimento,…)</t>
  </si>
  <si>
    <t>M.23</t>
  </si>
  <si>
    <t>Semplificazione dei processi</t>
  </si>
  <si>
    <t>H.6</t>
  </si>
  <si>
    <t>Opacità nella responsabilizzazione dei processi</t>
  </si>
  <si>
    <t>M.24</t>
  </si>
  <si>
    <t>Chiarezza della responsabilizzazione dei processi</t>
  </si>
  <si>
    <t>H.7</t>
  </si>
  <si>
    <t>Mancanza/estemporaneità nei controlli sui processi</t>
  </si>
  <si>
    <t>M.25</t>
  </si>
  <si>
    <t>Controlli strutturati sui processi</t>
  </si>
  <si>
    <t>H.8</t>
  </si>
  <si>
    <t>Insufficienza nell'azione degli organismi di controllo</t>
  </si>
  <si>
    <t>M.26</t>
  </si>
  <si>
    <t>Stimolo dell'azione degli organismi di controllo</t>
  </si>
  <si>
    <t>Carenza di cultura organizzativa</t>
  </si>
  <si>
    <t>I.1</t>
  </si>
  <si>
    <t>Carente diffusione della cultura della legalità</t>
  </si>
  <si>
    <t>M.27</t>
  </si>
  <si>
    <t>Promozione della cultura della legalità</t>
  </si>
  <si>
    <t>I.2</t>
  </si>
  <si>
    <t>Carenza nell'attuazione del principio di distinzione tra politica e amministrazione</t>
  </si>
  <si>
    <t>M.28</t>
  </si>
  <si>
    <t>Attuazione del principio di distinzione tra politica e amministrazione</t>
  </si>
  <si>
    <t>Matrice probabilità (copertura) -  impatto</t>
  </si>
  <si>
    <t>Evidenzia la probabilità che un evento rischioso possa verificarsi in relazione a: esperienza pregressa,caratteristiche dei processi, rilevanza degli interessi esterni, qualità organizzativa del pesidio dei processi e complessità delle relazioni richieste per attuare il disegno corruttivo.</t>
  </si>
  <si>
    <t>Negli ultimi 5 anni si sono già verificati episodi, all'interno dell'organizzazione, che hanno condotto o avrebbero potuto condurre alla commissione di reati o di eventi corruttivi per un dato processo/rischio?</t>
  </si>
  <si>
    <t>Non si è verificato alcun episodio, oppure non se ne ha notizia</t>
  </si>
  <si>
    <t>Sono state effettuate segnalazioni (whistleblowing), fondate, che tuttavia non hanno evidenziato violazioni alle misure di prevenzione e contrasto esistenti e pertanto non sono stati rilevati fenomeni corruttivi</t>
  </si>
  <si>
    <t>Si sono verificate sporadiche violazioni alle misure di prevenzione e contrasto esistenti, accertate dagli organismi di controllo interno. Sono state avviate procedure giudiziarie nei confronti di dipendenti, collaboratori o rappresentanti dell'organizzazione, oppure nei confronti dell'organizzazione stessa. Le procedure si sono concluse in via definitiva con l'assoluzione, o comunque a favore dell'organizzazione e/o dei suoi dipendenti, collaboratori e/o rappresentanti.</t>
  </si>
  <si>
    <t>Sono state avviate procedure giudiziarie nei confronti di dipendenti, collaboratori o rappresentanti dell'organizzazione, oppure nei confronti dell'organizzazione stessa. Le procedure sono ancora in corso, ma non si è ancora arrivati al 1° grado di giudizio, oppure i gradi precedenti di giudizio si sono conclusi con l'assoluzione o comunque a favore dell'organizzazione e/o dei suoi dipendenti, collaboratori e/o rappresentanti.</t>
  </si>
  <si>
    <t xml:space="preserve">Si sono verificate più violazioni alle misure di prevenzione e contrasto esistenti, accertate dagli organismi di controllo interno. Sono state avviate procedure giudiziarie nei confronti di dipendenti, collaboratori o rappresentanti dell'organizzazione, oppure nei confronti dell'organizzazione stessa. Nel caso in cui le procedure siano ancora in corso, i gradi precedenti di giudizio si sono conclusi a sfavore. Nel caso in cui le procedure si siano concluse, dipendenti, collaboratori e/o rappresentanti dell'organizzazione, oppure l'organizzazione stessa sono già stati condannati, in via definitiva, per reati corruttivi                                                                                                                                                                                                                                                              </t>
  </si>
  <si>
    <t>Presenza, negli ultimi 5 anni, di "eventi sentinella" quali rilievi degli organismi di controllo interno, oppure segnalazioni o reclami che evidenziano episodi di mancato rispetto delle procedure, cattiva gestione, scarsa qualità del servizio correlato ad un dato processo/rischio</t>
  </si>
  <si>
    <t>Assenza di rilievi degli organismi di controllo. Assenza di segnalazioni e reclami</t>
  </si>
  <si>
    <t>Presenza di rilievi di natura formale da parte degli organismi di controllo. Segnalazioni e reclami sulla scarsa qualità del servizio, fondate, ma risolte a favore dell'utente</t>
  </si>
  <si>
    <t>Presenza di rilievi di natura formale da parte degli organismi di controllo che hanno comportato l'integrazione dei provvedimenti adottati. Segnalazioni e reclami sulla scarsa qualità del servizio, sulla cattiva gestione che hanno condotto all'accertamento del mancato rispetto degli standard di servizio garantiti</t>
  </si>
  <si>
    <t>Presenza di rilievi di natura formale da parte degli organismi di controllo che hanno comportato l'integrazione dei provvedimenti adottati e la revisione delle procedure adottate. Segnalazioni e reclami frequenti sul mancato rispetto delle procedure che hanno condotto all'accertamento del mancato rispetto degli standard di servizio garantiti</t>
  </si>
  <si>
    <t>Presenza di rilievi di natura formale da parte degli organismi di controllo che hanno comportato l'annullamento in autotutela o la revoca dei provvedimenti adottati. Segnalazioni e reclami frequenti sul mancato rispetto delle procedure che hanno condotto all'accertamento del mancato rispetto degli standard di servizio garantiti</t>
  </si>
  <si>
    <t>Qual è il livello di discrezionalità delle procedure adottate nell'ambito del processo analizzato?</t>
  </si>
  <si>
    <t>Le procedure sono codificate da atti interni, oppure sono definite in modo dettagliato e completo da norme di legge o da regolamenti, linee guida, protocolli di intesa o altri atti di indirizzo esterni vincolanti per l'organizzazione. Viene lasciato un ridotto margine di discrezionalità agli operatori</t>
  </si>
  <si>
    <t>Le procedure sono solo parzialmente codificate da atti interni, oppure  da norme di legge o da regolamenti, linee guida, protocolli di intesa o altri atti di indirizzo esterni vincolanti per l'organizzazione. Viene lasciato un ridotto margine di discrezionalità agli operatori</t>
  </si>
  <si>
    <t>Le procedure sono solo parzialmente codificate da atti interni, oppure  da norme di legge o da regolamenti, linee guida, protocolli di intesa o altri atti di indirizzo esterni vincolanti per l'organizzazione. Viene lasciato un elevato margine di discrezionalità agli operatori</t>
  </si>
  <si>
    <t>Le procedure non sono codificate da atti interni, non sono normate dalla legge oppure sono disciplinate solo in termini di principi generali. Viene lasciato un elevato margine di discrezionalità agli operatori.</t>
  </si>
  <si>
    <t>Qual è il livello degli interessi esterni coinvolti nel processo?</t>
  </si>
  <si>
    <t>Il processo può dar luogo a benefici economici o di altra natura con impatto scarso o irrilevante per i destinatari o altri soggetti coinvolti, che ragionevolmente non dovrebbe motivare comportamenti corruttivi.</t>
  </si>
  <si>
    <t>Il processo può dar luogo a benefici economici o di altra natura con impatto significativo per i destinatari o altri soggetti coinvolti, che ragionevolmente potrebbe motivare l'adozione di comportamenti corruttivi.</t>
  </si>
  <si>
    <t>Il processo può dar luogo a benefici economici o di altra natura con impatto elevato per i destinatari o altri soggetti coinvolti.</t>
  </si>
  <si>
    <t>Qual è il livello di strutturazione organizzativa del processo?</t>
  </si>
  <si>
    <t>Il processo è regolamentato. Il processo è digitalizzato e tracciabile. Sul processo intervengono più soggetti con responsabilità definite ed esplicitate. Il personale è adeguato per dimensioni, competenze ed esperienza. I controlli sul processo sono definiti ed effettivi.</t>
  </si>
  <si>
    <t>Il processo è solo in parte regolamentato, oppure la regolamentazione non è aggiornata. Il processo è solo in parte digitalizzato e/o tracciabile. Sul processo intervengono più soggetti con responsabilità non sempre definite ed esplicitate. Il personale è leggermente sottodimensionato,  oppure denota lievi carenze nelle competenze e/o nell'esperienza nella gestione del processo. I controlli sul processo sono definiti ma non sempre sono effettuati.</t>
  </si>
  <si>
    <t>2-3</t>
  </si>
  <si>
    <t>Il processo non è regolamentato, oppure la regolamentazione è carente e non aggiornata. Il processo non è digitalizzato ed è difficilmente tracciabile. Le responsabilità delle diverse fasi del processo sono concentrate su un unico soggetto, oppure le responsabilità non sono definite in modo chiaro. Il personale è sottodimensionato, o è stato soggetto a frequente turnover negli ultimi 5 anni, o denota significative carenze nelle competenze e/o nell'esperienza nella gestione del processo. I controlli sul processo sono assenti o comunque denotano gravi carenze.</t>
  </si>
  <si>
    <t>4-5</t>
  </si>
  <si>
    <t xml:space="preserve">
Qual è il livello di pluralità e di complessità della rete di soggetti interni/esterni che devono intervenire per il compimento di attività che possono rientrare in fattispecie di carattere corruttivo?</t>
  </si>
  <si>
    <t>È necessario costruire una rete complessa di collaborazione di più soggetti appartenenti a enti, aziende ed organizzazioni diverse, oppure ad organismi di controllo interni o esterni all'azienda.</t>
  </si>
  <si>
    <t>È necessaria la collaborazione di più soggetti appartenenti a enti, aziende ed organizzazioni diverse.</t>
  </si>
  <si>
    <t>È necessaria la collaborazione di più soggetti appartenenti ad unità organizzative diverse dell'Azienda (dipendenti e/o collaboratori esterni).</t>
  </si>
  <si>
    <t>È necessaria la collaborazione di più soggetti nella medesima unità organizzativa aziendale (dipendenti e/o collaboratori esterni).</t>
  </si>
  <si>
    <t>È sufficiente l'azione di un singolo soggetto.</t>
  </si>
  <si>
    <t>Matrice copertura</t>
  </si>
  <si>
    <t>Evidenzia il livello di affidabilità e di efficacia delle procedure di misure di prevenzione e contrasto esistenti presso l'organizzazione, e conseguentemente la loro capacità di prevenire il compimento di atti corruttivi sul processo analizzato.</t>
  </si>
  <si>
    <t>Valori (%)</t>
  </si>
  <si>
    <t>Qual è il livello di completezza delle misure di prevenzione e contrasto della corruzione per un dato processo/rischio?</t>
  </si>
  <si>
    <t>Non tutte le misure di prevenzione generali sono presenti. Sono assenti misure di prevenzione e contrasto specifiche</t>
  </si>
  <si>
    <t>Non tutte le misure di prevenzione generali sono presenti. Sono presenti misure di prevenzione e contrasto specifiche idonee solo per alcuni rischi. E' necessario l'aggiornamento o l'adozione di ulteriori misure</t>
  </si>
  <si>
    <t>Non tutte le misure di prevenzione generali sono presenti. Sono presenti misure di prevenzione e contrasto specifiche idonee per tutti rischi previsti. E' necessario l'aggiornamento o l'adozione di ulteriori misure</t>
  </si>
  <si>
    <t>Tutte le misure di prevenzione generali sono presenti. Sono presenti misure di prevenzione e contrasto specifiche idonee per tutti i rischi previsti. Tuttavia si ritiene necessario l'aggiornamento oppure l'adozione di ulteriori misure</t>
  </si>
  <si>
    <t>Tutte le misure di prevenzione generali sono presenti. Sono presenti misure di prevenzione e contrasto specifiche per tutti i rischi previsti. Le misure sono aggiornate e, in base all'esperienza pregressa, non si ritiene necessaria l'adozione di ulteriori misure</t>
  </si>
  <si>
    <t>Qual è il livello di effettiva attuazione delle misure di prevenzione e contrasto della corruzione per un dato processo/rischio?</t>
  </si>
  <si>
    <t>Sono assenti misure di prevenzione e contrasto specifiche per il processo/rischio analizzato</t>
  </si>
  <si>
    <t>Le misure di prevenzione e contrasto specifiche sono dichiarate nel PTPCT, ma non risultano attuate, oppure non c'è evidenza della loro effettiva attuazione</t>
  </si>
  <si>
    <t>Solo una parte minoritaria delle misure di prevenzione e contrasto specifiche dichiarate nel PTPCT risultano attuate, e vi è evidenza della loro effettiva attuazione</t>
  </si>
  <si>
    <t>La maggior parte delle misure di prevenzione e contrasto specifiche dichiarate nel PTPCT risulta attuata, e vi è evidenza della loro effettiva attuazione. Permangono ancora alcune misure dichiarate nel PTPCT, ma che non risultano attuate o sono attuate solo in parte.</t>
  </si>
  <si>
    <t>Le misure di prevenzione e contrasto specifiche previste nel PTPCT sono tutte operative e vi è evidenza della loro effettiva attuazione</t>
  </si>
  <si>
    <t>In base all'esperienza pregressa, qual è il livello di efficacia e adeguatezza delle misure esistenti nel prevenire e contrastare il verificarsi di fenomeni corruttivi per un dato processo/rischio?</t>
  </si>
  <si>
    <t>Sono assenti misure di prevenzione e contrasto specifiche</t>
  </si>
  <si>
    <t xml:space="preserve">Le misure di prevenzione e contrasto sono risultate poco efficaci e scarsamente adeguate. Sono state rilevate carenze significative </t>
  </si>
  <si>
    <t>Non vi sono state situazioni che hanno consentito di verificare l'efficacia e l'adeguatezza delle misure di prevenzione e contrasto esistenti</t>
  </si>
  <si>
    <t xml:space="preserve">Le misure di prevenzione e contrasto sono risultate abbastanza efficaci ed adeguate, con alcuni margini di miglioramento </t>
  </si>
  <si>
    <t xml:space="preserve">Le misure di prevenzione e contrasto sono risultate pienamente efficaci ed adeguate </t>
  </si>
  <si>
    <r>
      <t>Gli indici di impatto vanno stimati sulla base di dati oggettivi, ossia di quanto risulta all</t>
    </r>
    <r>
      <rPr>
        <sz val="11"/>
        <rFont val="Calibri"/>
        <family val="2"/>
        <scheme val="minor"/>
      </rPr>
      <t>’organizzazione.</t>
    </r>
  </si>
  <si>
    <t>A quale livello di responsabilità organizzativa può collocarsi il rischio di eventi corruttivi sul processo analizzato (livello apicale, livello intermedio o livello basso)? Ovvero, qual è il livello organizzativo più elevato che potrebbe essere coinvolto nel compimento di attività esposte al rischio corruttivo? Quali sono le possibili conseguenze sulla continuità dei processi aziendali?</t>
  </si>
  <si>
    <t>A livello di operatori dei singoli servizi, senza specifiche responsabilità. Impatto scarso o nullo sulla continuità del processo analizzato</t>
  </si>
  <si>
    <t>A livello di operatori dei singoli servizi, con specifiche responsabilità, oppure di professionisti e collaboratori esterni dell'organizzazione. Impatto rilevante sulla continuità del processo analizzato</t>
  </si>
  <si>
    <t>A livello di coordinatori di singole unità organizzative non apicali, oppure di coordinatori di strutture che forniscono servizi, oppure di referenti di soggetti esterni affidatari di servizi da parte dell'Azienda. Impatto rilevante sulla continuità del processo analizzato ed, eventualmente, di altri processi dell'U.O. interessata</t>
  </si>
  <si>
    <t>A livello di Responsabili di unità organizzative apicali dell'Azienda, oppure a livello di legali rappresentanti di soggetti affidatari di servizi da parte dell'Azienda. Impatto rilevante sulla continuità del processo analizzato ed, eventualmente, di altri processi aziendali, anche afferenti a più U.O.</t>
  </si>
  <si>
    <t>A livello del Direttore generale, o di componenti del Consiglio di Amministrazione, dell'Assemblea Consortile o degli organismi di controllo dell'organizzazione. Impatto rilevante sulla continuità del processo analizzato e di altri processi aziendali, anche afferenti a più U.O.</t>
  </si>
  <si>
    <t>Qual è l'entità del danno che potrebbe essere sopportato dall'organizzazione a seguito di irregolarità riscontrate da organismi interni di controllo o autorità esterne (Corte dei Conti, Autorità Giudiziaria, ANAC, ecc.), in termini di sanzioni, risarcimento danni o contenzioso da parte di soggetti terzi?</t>
  </si>
  <si>
    <t>Modesta: il verificarsi dell’evento corruttivo, comporta costi in termini di sanzioni, contenzioso e risarcimento danni che potrebbero essere addebitati all’organizzazione trascurabili o nulli</t>
  </si>
  <si>
    <t>Rilevante: il verificarsi dell’evento corruttivo, comporta costi in termini di sanzioni, contenzioso e risarcimento danni che potrebbero essere addebitati all’organizzazione rilevanti, ma sostenibili</t>
  </si>
  <si>
    <t>Critica: il verificarsi dell'evento corruttivo, comporta costi in termini di sanzioni, contenzioso e risarcimento danni che potrebbero essere addebitati all’organizzazione molto rilevanti</t>
  </si>
  <si>
    <t>Minimo</t>
  </si>
  <si>
    <t>Modesto</t>
  </si>
  <si>
    <t>Elevato</t>
  </si>
  <si>
    <t>Critico</t>
  </si>
  <si>
    <t>ALTO (REALE)</t>
  </si>
  <si>
    <t>Probabilità (considerato il livello di copertura del rischio)</t>
  </si>
  <si>
    <t>Significativo</t>
  </si>
  <si>
    <t>Livello di rischio</t>
  </si>
  <si>
    <t>Altissimo (critico)</t>
  </si>
  <si>
    <t>L’adozione di misure di prevenzione e contrasto al rischio rilevato è necessaria, urgente e indifferibile.</t>
  </si>
  <si>
    <t>Alto (reale)</t>
  </si>
  <si>
    <t>L’adozione di misure di prevenzione e contrasto al rischio rilevato è necessaria, assume carattere prioritario e deve essere pianificata negli obiettivi e nei documenti di programmazione aziendale.</t>
  </si>
  <si>
    <t xml:space="preserve">Medio </t>
  </si>
  <si>
    <t>L’adozione di misure di prevenzione e contrasto al rischio rilevato è necessaria, al fine di ridurre la probabilità o l’impatto associati al rischio, ma non assume carattere prioritario. Deve comunque essere pianificata negli obiettivi e nei documenti di programmazione aziendale.</t>
  </si>
  <si>
    <t>Basso</t>
  </si>
  <si>
    <t xml:space="preserve">L’adozione di misure di prevenzione e contrasto al rischio rilevato è discrezionale, e l'Azienda può decidere di accettare il livello di rischio. Le eventuali ulteriori misure di prevenzione e contrasto possono essere introdotte solo a seguito di una valutazione del rapporto costi-benefici. </t>
  </si>
  <si>
    <t xml:space="preserve">Nullo </t>
  </si>
  <si>
    <t>Il rischio è valutato come inesistente, o comunque trascurabile. Non è richiesta alcuna azione.</t>
  </si>
  <si>
    <t>Provvedimenti amministrativi vincolati nell’an</t>
  </si>
  <si>
    <t>Provvedimenti amministrativi a contenuto vincolato</t>
  </si>
  <si>
    <t>Provvedimenti amministrativi vincolati nell’an e a contenuto vincolato</t>
  </si>
  <si>
    <t>Provvedimenti amministrativi a contenuto discrezionale</t>
  </si>
  <si>
    <t>Provvedimenti amministrativi discrezionali nell’an</t>
  </si>
  <si>
    <t>Provvedimenti amministrativi discrezionali nell’an e nel contenuto</t>
  </si>
  <si>
    <t>Autorizzazioni - Ente procedente ATO</t>
  </si>
  <si>
    <t>Autorizzazioni - ATO in ruolo endoprocedimentale</t>
  </si>
  <si>
    <t>Predisposizione e aggiornamenti tariffari</t>
  </si>
  <si>
    <t>Predisposizione tariffe del servizio idrico</t>
  </si>
  <si>
    <t>Pianificazione d'ambito</t>
  </si>
  <si>
    <t>Predisposizione e aggiornamento del Programma degli interventi</t>
  </si>
  <si>
    <t>Predisposizione e aggiornamento convenzione con il Gestore SII</t>
  </si>
  <si>
    <t>Predisposizione e aggiornamento convenzioni/accordi interambito</t>
  </si>
  <si>
    <t>Conferenze dei servizi</t>
  </si>
  <si>
    <t>Verifiche e monitoraggi</t>
  </si>
  <si>
    <t>Verifiche attuazione Programma degli interventi</t>
  </si>
  <si>
    <t>Verifiche adempimenti convenzionali con il Gestore</t>
  </si>
  <si>
    <t>Rendicontazione interventi finanziati</t>
  </si>
  <si>
    <t>Verifica dati relativi alla RQTI (Raccolta dati qualità tecnica) e RQSII (Raccolta dati qualità contrattuale)</t>
  </si>
  <si>
    <t>Acquisti di beni e servizi</t>
  </si>
  <si>
    <t>Misure da aggiornare</t>
  </si>
  <si>
    <t>Misure da introdurre</t>
  </si>
  <si>
    <t xml:space="preserve">Favorire un sovradimensionamento della graduazione delle posizioni organizzative in cambio di denaro o altre utilità.      </t>
  </si>
  <si>
    <t xml:space="preserve">Valutazioni ed incentivazioni del personale rese illegittimamente al fine di agevolare alcuni soggetti particolari in violazione dei principi di selettività e merito,  in cambio di denaro o altre utilità.                            </t>
  </si>
  <si>
    <t xml:space="preserve">Progressioni economiche o di carriera illegittime finalizzate a favorire particolari dipendenti, in cambio di denaro o altre utilità.                                                                                                                                                                                                                             </t>
  </si>
  <si>
    <t>Manipolazione dell'esito del provvedimento disciplinare in cambio di denaro o altre utilità.</t>
  </si>
  <si>
    <t>N. rischio</t>
  </si>
  <si>
    <t>N. processo</t>
  </si>
  <si>
    <t>Misure  in essere</t>
  </si>
  <si>
    <t>Supporto a trasparenza e anticorruzione</t>
  </si>
  <si>
    <t>Supporto alla predisposizione del budget economico e del bilancio</t>
  </si>
  <si>
    <t>Rischio residuo (d=(a*(1-b))*c)</t>
  </si>
  <si>
    <t>Accertamento e contestazione amministrativa</t>
  </si>
  <si>
    <t>N. processi</t>
  </si>
  <si>
    <t>Indice di probabilità (a)</t>
  </si>
  <si>
    <t>Variabile</t>
  </si>
  <si>
    <t>Rischio 2</t>
  </si>
  <si>
    <t>Rischio 3</t>
  </si>
  <si>
    <t>Rischio 4</t>
  </si>
  <si>
    <t>Rischio 5</t>
  </si>
  <si>
    <t>Rischio 6</t>
  </si>
  <si>
    <t>Rischio 7</t>
  </si>
  <si>
    <t>Rischio 8</t>
  </si>
  <si>
    <t>Rischio 9</t>
  </si>
  <si>
    <t>Rischio 10</t>
  </si>
  <si>
    <t>Processo 1</t>
  </si>
  <si>
    <t>Processo 2</t>
  </si>
  <si>
    <t>Processo 3</t>
  </si>
  <si>
    <t>Livello di copertura del rischio</t>
  </si>
  <si>
    <t>Indice di impatto (c)</t>
  </si>
  <si>
    <t>Indice di Impatto</t>
  </si>
  <si>
    <t>Acquisizione e gestione del personale</t>
  </si>
  <si>
    <t>Generale</t>
  </si>
  <si>
    <t>Specifica</t>
  </si>
  <si>
    <t>Sovradimensionamento della programmazione degli acquisti di beni e servizi in cambio di denaro o altre utilità.</t>
  </si>
  <si>
    <t>Applicazione impropria della procedura di segnalazione finalizzata a ostacolare il segnalante, in cambio di denaro o altre utilità.</t>
  </si>
  <si>
    <t>Trasmettere, contro le disposizioni di legge, informazioni o documenti oggetto di una richiesta di accesso, in cambio di denaro o altre utilità.</t>
  </si>
  <si>
    <t>Interpretare in modo pretestuoso i concetti di «pubblicazione tempestiva» e di «aggiornamento», ritardando artatamente le dovute pubblicazioni, in cambio di denaro o altre utilità
Interpretare in modo pretestuoso i concetti di «pubblicazione tempestiva» e di «aggiornamento», ritardando artatamente le dovute pubblicazioni, in cambio di denaro o altre utilità</t>
  </si>
  <si>
    <t>Processo 4</t>
  </si>
  <si>
    <t>Area di rischio M: Anticorruzione e trasparenza - Specifica</t>
  </si>
  <si>
    <t>Area di rischio L: Area di rischio programmazione controlli scarichi in pubblica fognatura - Specifica</t>
  </si>
  <si>
    <t>Area di rischio I: Area di rischio pianificazione interventi - Specifica</t>
  </si>
  <si>
    <t>Area di rischio F: Area di rischio controlli, verifiche, ispezioni e sanzioni; - Generale</t>
  </si>
  <si>
    <t>Area di rischio E:   Gestione delle entrate, delle spese e del patrimonio - Generale</t>
  </si>
  <si>
    <t>Area di rischio B: Contratti pubblici (di lavori, servizi e forniture) - Generale</t>
  </si>
  <si>
    <t>Area di rischio A: Acquisizione e gestione del personale - Generale</t>
  </si>
  <si>
    <t>Tutti i Servizi</t>
  </si>
  <si>
    <t>Servizio Programmazione, amministrazione e presidio giuridico</t>
  </si>
  <si>
    <t xml:space="preserve">Inosservanza delle disposizioni in materia di trasparenza, inconferibilità o incompatibilità nelle procedure di assunzione o manipolazione dei giudizi sulle compenteze dei candidati, al fine di favorire soggetti particolari, in cambio di denaro o altre utilità.                                                                                                                                                                                                                             </t>
  </si>
  <si>
    <t>M.19 (Regolamento di organizzazione aziendale 2018) M.24 (CdA e DG)</t>
  </si>
  <si>
    <t>M.19 (Contratto decentrato; Regolamento di organizzazione aziendale 2018) M.20 (Sistema di graduazione delle posizioni) M.24 (DG) M.25 (Monitoraggio NDV)</t>
  </si>
  <si>
    <t>H.1 (Regolamento interno da aggiornare)</t>
  </si>
  <si>
    <t>M.20 (All. 1 PNA 2019; FAQ ANAC) M.21 (Piattaforma ANAC) M.24 (Responsabilità diffusa; RPCT) M.25 (NDV)</t>
  </si>
  <si>
    <t>M.20 (Linee guida e FAQ ANAC) M.24 (Responsabilità diffusa; RPCT) M.25 (NDV)</t>
  </si>
  <si>
    <t>M.20 (Procedura e modulistica sul sito) M.24 (Responsabilità diffusa; RPCT) M.25 (Registro degli accessi; RPCT; NDV)</t>
  </si>
  <si>
    <t>Qual è l'entità dell'impatto sulla reputazione dell'ente generato da un evento corruttivo sul processo?</t>
  </si>
  <si>
    <t>Modesta: il verificarsi dell’evento corruttivo, comporta un effetto trascurabile sull'immagine dell'ente.</t>
  </si>
  <si>
    <t>Rilevante: il verificarsi dell’evento corruttivo, comporta un effetto rilevante sull'immagine dell'ente.</t>
  </si>
  <si>
    <t>Critica: il verificarsi dell'evento corruttivo, comporta un effetto molto negativo sull'immagine dell'ente, mirando alla radice le relazioni con i suoi stakeholder.</t>
  </si>
  <si>
    <t xml:space="preserve">Qual è il livello di incidenza del processo esposto al rischio di reati, rispetto al valore complessivo del bilancio? </t>
  </si>
  <si>
    <t>Medio</t>
  </si>
  <si>
    <t>Alto</t>
  </si>
  <si>
    <t>M.19 (Contratto decentrato) M.20 (Metodologia e criteri per progressioni di carriera) M.24 (DG) M.25 (Monitoraggio NDV)</t>
  </si>
  <si>
    <t>Giorgia Nullo, Francesca Rizzarda, Riccardo Orsini</t>
  </si>
  <si>
    <t>Controlli degli adempimenti prescritti in materia di autorizzazioni allo scarico in fognatura, attraverso verifiche documentali e/o in sede di sopralluogo</t>
  </si>
  <si>
    <t>Le procedure sono codificate da atti interni, oppure sono definite in modo dettagliato e completo da norme di legge o da regolamenti, linee guida, protocolli di intesa o altri atti di indirizzo esterni vincolanti per l'organizzazione. Viene lasciato un margine di discrezionalità almeno ad alcuni operatori</t>
  </si>
  <si>
    <t>Possibilità di alterazione dei dati di budget economico per favorire soggetti interni/esterni ad es. imputando importi non dovuti, cancellando crediti non riscossi, mantenendo debiti insussistenti, ecc.</t>
  </si>
  <si>
    <t>Processo 5</t>
  </si>
  <si>
    <t>Falsa certificazione della realizzazione di interventi, in cambio di denaro o altre utilità</t>
  </si>
  <si>
    <t>Falsa certificazione del raggiungimento degli obiettivi previsti in convenzione, in cambio di denaro o altre utilità</t>
  </si>
  <si>
    <t>Falsa certificazione dei giustificativi che certificano l'attività, in cambio di denaro o altre utilità</t>
  </si>
  <si>
    <t>Falsa certificazione delle informazioni fornite dal gestore, in cambio di denaro o altre utilità</t>
  </si>
  <si>
    <t>Rischio 11</t>
  </si>
  <si>
    <t>Rischio 12</t>
  </si>
  <si>
    <t>Falsa rendicontazione di maggiori costi o minori ricavi non effettivamente sostenuti dal soggetto gestore, in cambio di denaro o altre utilità</t>
  </si>
  <si>
    <t>Espressione pareri su richiesta di enti terzi</t>
  </si>
  <si>
    <t>Regolamenti interni e convenzioni</t>
  </si>
  <si>
    <t>Mancanza/mancato aggiornamento/non effettività dei regolamenti interni e/o convenzioni</t>
  </si>
  <si>
    <t>M.25 (Monitoraggio interno sottoposto a Direttore e CDA)</t>
  </si>
  <si>
    <t>M.25 (Documento di rendicontazione annuale degli obiettivi presentato al Direttore e al CDA)</t>
  </si>
  <si>
    <t>M.20 (Direttiva ARERA)</t>
  </si>
  <si>
    <t>Dichiarazione di assimilazione delle acque industriali alle acque reflue domestiche (procedimento completo - atto)</t>
  </si>
  <si>
    <t>Autorizzazione allo scarico in pubblica fognatura per le imprese (ex art. 124 del D.Lgs. 152/06 - procedimento completo - atto)</t>
  </si>
  <si>
    <t xml:space="preserve">Provvedimento autorizzatorio unico regionale - parere (PAUR - art. 27 bis del D.Lgs. 152/06) - endoprocedimento, la Provincia/Regione rilascia l'autorizzazione </t>
  </si>
  <si>
    <t>Procedimento di bonifica ex art. 242 del D.Lgs. 152/06 - parere (endoprocedimento)</t>
  </si>
  <si>
    <t>Autorizzazione Unica Ambientale - Allegato tecnico titolo scarico in PF (AUA - endoprocedimento, la Provincia rilascia l'autorizzazione)</t>
  </si>
  <si>
    <t>Autorizzazione Unica Rifiuti - Allegato tecnico scarico in PF (art. 208 del D.Lgs. 152/06 - endoprocedimento, la Provincia rilascia l'autorizzazione)</t>
  </si>
  <si>
    <t>Impropria emissione di parere finalizzato al rilascio, da parte della Provincia, di un atto autorizzativo al soggetto privato richiedente, in cambio di denaro o altre utilità</t>
  </si>
  <si>
    <t>Impropria espressione di parere tecnico favorevole o meno finalizzato al rilascio, da parte della Provincia di MB o della Regione Lombardia, di un atto autorizzativo al soggetto privato richiedente, in cambio di denaro o altre utilità</t>
  </si>
  <si>
    <t>M.20 (Linee guida FP, NDV, Parere del NDV)</t>
  </si>
  <si>
    <t>M.20 (Linee guida FP, Parere NDV)</t>
  </si>
  <si>
    <t>Aree di rischio</t>
  </si>
  <si>
    <t>M.19 (Contratto decentrato; Regolamento di organizzazione aziendale 2018) M.20 (Sistema di misurazione e valutazione della performance; Piano performance) M.24 (DG) M.25 (Monitoraggio NDV; OOSS)</t>
  </si>
  <si>
    <t>M.7 (Inconferibilità/incompatibilità 2021) M.19 (Regolamento di organizzazione azindale 2018) M.24 (DG)</t>
  </si>
  <si>
    <t>M.19 (Regolamento di organizzazione aziendale 2018; Convenzione con altri enti) M.7 (Inconferibilità/incompatibilità 2021)M.20 (Criteri di selezione del personale) M.24 (DG)</t>
  </si>
  <si>
    <t>M.7 (Inconferibilità/incompatibilità 2021) M.19 (Regolamento di organizzazione aziendale 2018; Convenzione con altri enti) M.24 (DG)</t>
  </si>
  <si>
    <t>Mancata verifica dei documenti contabili e fiscali allegati agli atti di liquidazione al fine di favorire il creditore, dando seguito al pagamento anche in caso di documentazione incompleta o irregolare, o di mancato rispetto dei requisiti richiesti dalla normativa.</t>
  </si>
  <si>
    <t>Scorretta rendicontazione dei risultati al fine di favorire determinati dipendenti in sede di valutazione, in cambio di denaro o altre utilità.</t>
  </si>
  <si>
    <t>Scorretta e sbilanciata definizione e attribuzione degli obiettivi al fine di favorire determinati dipendenti in cambio di denaro o altre utilità.</t>
  </si>
  <si>
    <t>Definizione impropria dei contenuti del PTPCT e del Codice al fine di indebolire gli strumenti di prevenzione della corruzione favorendo comportamenti non corretti, in cambio di denaro o altre utilità.</t>
  </si>
  <si>
    <t>M.24 (DG) M.25 (ANAC)</t>
  </si>
  <si>
    <t>Piano programma, budget economico e bilancio</t>
  </si>
  <si>
    <t>Supporto alla predisposizione del Piano programma, del budget economico e del bilancio</t>
  </si>
  <si>
    <t>Processo</t>
  </si>
  <si>
    <t>Procedimento</t>
  </si>
  <si>
    <t>Area di rischio</t>
  </si>
  <si>
    <t>Contratto decentrato</t>
  </si>
  <si>
    <t>Comunicazione esterna ed interna</t>
  </si>
  <si>
    <t>Prevenzione e protezione sui luoghi di lavoro</t>
  </si>
  <si>
    <t>DVR</t>
  </si>
  <si>
    <t>Piano di sorveglianza sanitaria</t>
  </si>
  <si>
    <t>Sistemi informativi e informatici</t>
  </si>
  <si>
    <t>Supporto alla predisposizione del piano programma, del budget economico e del bilancio</t>
  </si>
  <si>
    <t>Supporto amministrazione incarichi esterni</t>
  </si>
  <si>
    <t>Supporto alla gestione della privacy e protezione dei dati personali</t>
  </si>
  <si>
    <t>Supporto al CDA, revisore unico, DPO e al NDV</t>
  </si>
  <si>
    <t>Supporto alla prevenzione e protezione sui luoghi di lavoro</t>
  </si>
  <si>
    <r>
      <t> </t>
    </r>
    <r>
      <rPr>
        <sz val="10"/>
        <rFont val="Source Sans Pro"/>
        <family val="2"/>
      </rPr>
      <t>Autorizzazioni</t>
    </r>
  </si>
  <si>
    <t>Autorizzazione allo scarico in pubblica fognatura per i comuni (ex art. 124 del D.Lgs. 152/06 - procedimento completo - atto)</t>
  </si>
  <si>
    <t>Voltura dell'autorizzazione allo scarico in pubblica fognatura per i comuni (ex art. 124 del D.Lgs. 152/06 - procedimento completo - atto)</t>
  </si>
  <si>
    <t>Voltura dell'autorizzazione allo scarico in pubblica fognatura per le imprese (ex art. 124 del D.Lgs. 152/06 - procedimento completo - atto)</t>
  </si>
  <si>
    <t>Presa d'atto della comunicazione di assimilazione delle acque reflue industriali alle acque reflue domestiche (procedimento completo - presa d'atto)</t>
  </si>
  <si>
    <t>Voltura della dichiarazione di assimilazione delle acque industriali alle acque reflue domestiche (procedimento completo - atto)</t>
  </si>
  <si>
    <t>Autorizzazione Integrata Ambientale - parere (AIA - endoprocedimento, la Provincia/Regione rilascia l'autorizzazione)</t>
  </si>
  <si>
    <t>Provvedimento autorizzatorio unico regionale - parere (PAUR - art. 27 bis del D.Lgs. 152/06) - endoprocedimento, la Provincia/Regione rilascia l'autorizzazione</t>
  </si>
  <si>
    <t>Autorizzazione Unica Ambientale - Allegato tecnico titolo scarico in PF - rilascio o modifica (AUA - endoprocedimento, la Provincia rilascia l'autorizzazione)</t>
  </si>
  <si>
    <t>Autorizzazione Unica Rifiuti - Allegato tecnico scarico in PF - rilascio o modifica (art. 208 del D.Lgs. 152/06 - endoprocedimento, la Provincia rilascia l'autorizzazione)</t>
  </si>
  <si>
    <t>Autorizzazione a costruzione ed esercizio di impianti di produzione di EE alimentati da fonti rinnovabili (D.Lgs. 387/03) o convenzionali (D.Lgs. 115/08) - Allegato Tecnico titolo scarico in PF - rilascio o modifica - endoprocedimento, la Provincia rilascia l'autorizzazione)</t>
  </si>
  <si>
    <t>Accesso agli atti</t>
  </si>
  <si>
    <t>Accesso agli atti dei procedimenti autorizzatori</t>
  </si>
  <si>
    <t>Controllo scarichi industriali autorizzati</t>
  </si>
  <si>
    <t>Redazione del Programma dei controlli annuale, con scelta delle categorie tra cui estrarre il campione in base a quanto previsto dal RR 6/19</t>
  </si>
  <si>
    <t>Audizione a seguito di notifica del verbale di accertamento/diffida, come previsto dalla Legge 689/81</t>
  </si>
  <si>
    <t>Emissione ordinanza di ingiunzione di pagamento e atti conseguenti</t>
  </si>
  <si>
    <t>Riscossione delle sanzioni</t>
  </si>
  <si>
    <t>Accesso agli atti dei procedimenti di controlli e sanzioni</t>
  </si>
  <si>
    <t>Tariffe e controlli SII</t>
  </si>
  <si>
    <t>Predisposizione, sottoscrizione e aggiornamento convenzioni/accordi con enti finanziatori</t>
  </si>
  <si>
    <t>Accesso agli atti dei procedimenti di tariffe e controlli SII</t>
  </si>
  <si>
    <t>Unità organizzativa</t>
  </si>
  <si>
    <t>M.19 (Carta dei servizi) M.20 (Programma dei controlli con istruzioni per scelta del campione; Istruzioni formalizzate per estrazione del campione) M.24 (PO) M.25 (Regione Lombardia)</t>
  </si>
  <si>
    <t>M.19 (Regolamento di assimilazione; Carta dei servizi) M.21 (Archivio digitale con report avanzamento del processo)</t>
  </si>
  <si>
    <t>M.19 (Carta dei servizi)</t>
  </si>
  <si>
    <t>M.19 (Carta dei servizi) M.21 (Archivio digitale con report avanzamento del processo)</t>
  </si>
  <si>
    <t>M.19 (Carta dei servizi) M.20 (Direttive ARERA) M.21 (Software per calcolo tariffa)  M.25 (Controlli ARERA)</t>
  </si>
  <si>
    <t>M.19 (Convenzioni sottoscritte; Carta dei servizi)</t>
  </si>
  <si>
    <t>Tutte le UO</t>
  </si>
  <si>
    <t>Vedi rischio 3.</t>
  </si>
  <si>
    <t>M.19 (Carta dei servizi; Convenzioni sottoscritte)</t>
  </si>
  <si>
    <t>M.19 (Carta dei servizi) M.20 (Procedura per la modalità di calcolo sanzione)</t>
  </si>
  <si>
    <t>M.19 (Carta dei servizi) M.20 (Delibere e determine ARERA) M.24 (DG; PO)</t>
  </si>
  <si>
    <t>M.19 (Carta dei servizi) M.20 (Accordo con Brianzacque) M.24 (PO)</t>
  </si>
  <si>
    <t>Disciplina del lavoro agile</t>
  </si>
  <si>
    <r>
      <rPr>
        <b/>
        <sz val="12"/>
        <rFont val="Calibri"/>
        <family val="2"/>
        <scheme val="minor"/>
      </rPr>
      <t xml:space="preserve">Autorizzazione Integrata Ambientale - parere </t>
    </r>
    <r>
      <rPr>
        <b/>
        <sz val="12"/>
        <color theme="1"/>
        <rFont val="Calibri"/>
        <family val="2"/>
        <scheme val="minor"/>
      </rPr>
      <t xml:space="preserve"> (AIA - endoprocedimento, la Provincia/Regione rilascia l'autorizzazione)</t>
    </r>
  </si>
  <si>
    <r>
      <t xml:space="preserve">Autorizzazione a costruzione ed esercizio di impianti di produzione di EE alimentati da fonti rinnovabili (D.Lgs. 387/03) o convenzionali (D.Lgs. 115/08) - </t>
    </r>
    <r>
      <rPr>
        <b/>
        <sz val="12"/>
        <rFont val="Calibri"/>
        <family val="2"/>
        <scheme val="minor"/>
      </rPr>
      <t>Allegato Tecnico titolo scarico in PF</t>
    </r>
    <r>
      <rPr>
        <b/>
        <sz val="12"/>
        <color rgb="FFFF0000"/>
        <rFont val="Calibri"/>
        <family val="2"/>
        <scheme val="minor"/>
      </rPr>
      <t xml:space="preserve"> </t>
    </r>
    <r>
      <rPr>
        <b/>
        <sz val="12"/>
        <color theme="1"/>
        <rFont val="Calibri"/>
        <family val="2"/>
        <scheme val="minor"/>
      </rPr>
      <t>- endoprocedimento, la Provincia rilascia l'autorizzazione)</t>
    </r>
  </si>
  <si>
    <t>Area di rischio C:  provvedimenti ampliativi della sfera giuridica dei destinatari privi di effetto economico diretto ed immediato per il destinatario - Generale</t>
  </si>
  <si>
    <t>Davide Zaffaroni, Codruta Soltuz, Giuliana Carrera</t>
  </si>
  <si>
    <t>Protezione dati personali</t>
  </si>
  <si>
    <t>N</t>
  </si>
  <si>
    <t>Tutela della riservatezza</t>
  </si>
  <si>
    <t>Protezione dei dati personali</t>
  </si>
  <si>
    <t>Area di rischio N: Protezione dati personali - Specifica</t>
  </si>
  <si>
    <t>Sicurezza informatica</t>
  </si>
  <si>
    <t>M.19 (Regolamentazione in materia di protezione dati personali) M.24 (Organigramma privacy; Registro trattamenti) M.25 (Incaricati al trattamento; DPO; Amministratore di sistema; Garante privacy)</t>
  </si>
  <si>
    <t>Cessione di dati personali dell'Azienda a soggetti terzi non autorizzati, in cambio di denaro o altre utilità.</t>
  </si>
  <si>
    <t>Mancata osservazione dei doveri di comportamento relativi alla sicurezza informatica e alla protezione di dati personali, in cambio di denaro o altra utilità.</t>
  </si>
  <si>
    <t>Analisi dei rischi</t>
  </si>
  <si>
    <t>Tutte le EQ</t>
  </si>
  <si>
    <t>Tutte le EQ, in qualità di valutatori</t>
  </si>
  <si>
    <t>Tutte le EQ, ove Commissari</t>
  </si>
  <si>
    <t>Erica Pantano, Loredana Furia, Mariagabriella Vallese. Tutte le EQ</t>
  </si>
  <si>
    <t>M.19 (Regolamento di contabilità 2023) M.21 (MePA; CIG) M.24 (DG) M.25 (ANAC)</t>
  </si>
  <si>
    <t>M.19 (Regolamento di contabilità 2023) M.24 (DG; CdA) M.25 (Corte dei Conti; Revisore)</t>
  </si>
  <si>
    <t>M.19 (Statuto 2019; Regolamento di contabilità 2023) M.24 (DG) M.25 (Corte dei Conti; Revisore)</t>
  </si>
  <si>
    <t>M.19 (Regolamento di organizzazione aziendale 2018)</t>
  </si>
  <si>
    <t>M.18 (Regolamento 2023) M.24 (Responsabilità diffusa; RPCT) M.25 (NDV)</t>
  </si>
  <si>
    <t>Verifiche degli adempimenti convenzionali con enti finanziatori propedeutiche all'erogazione dei fondi del gestore in base ai SAL (anche per risorse PNRR)</t>
  </si>
  <si>
    <t>Gestione convenzioni/accordi (anche per risorse PNRR)</t>
  </si>
  <si>
    <t>M.19 (Carta dei servizi)M.20 (Direttive ARERA) M.21 (REGIS)</t>
  </si>
  <si>
    <t>M.19 (Carta dei servizi; Convenzioni sottoscritte) M.21 (REGIS)</t>
  </si>
  <si>
    <t>Erogazione finanziamenti</t>
  </si>
  <si>
    <t>Presa d’atto della voltura della comunicazione di assimilazione delle acque industriali alle acque reflue domestiche (procedimento completo - presa d’atto)</t>
  </si>
  <si>
    <t>Verifica di VIA – parere (endoprocedimento, la Provincia si pronuncia su assoggettabilità o meno alla Verifica di VIA)</t>
  </si>
  <si>
    <t>Eleonora Veronesi, Luisa Ravelli,  Daiana Gallo, Silvia Buscemi, Gaetano Cecere</t>
  </si>
  <si>
    <t>Impropria emissione di parere finalizzato alla decisione di assoggettabilità o meno dell'istanza in cambio di denaro o altre utilità</t>
  </si>
  <si>
    <t>Rischio 13</t>
  </si>
  <si>
    <t>Rischio 14</t>
  </si>
  <si>
    <t>M.7 (Inconferibilità/incompatibilità 2021) M.19 (Regolamento di organizzazione aziendale 2018; Regolamento di contabilità 2013) M.20 (Linee guida ANAC) M.21 (MePa/CIG ) M.24 (DG) M.25 (ANAC)</t>
  </si>
  <si>
    <t>M.19 (Regolamento di contabilità 2023; Regolamento per l’acquisizione di beni, servizi e forniture 2024) M.21 (MePA; CIG) M.24 (DG) M.25 (ANAC)</t>
  </si>
  <si>
    <t>M.3 (Verbale audizione inviato all'utente) M.19 (Linee guida modalità di svolgimento sopralluogo - Allegato al programma dei controlli approvato dal CDA; Carta dei servizi) M.25 (Analisi verbale sopralluogo e campionamento da parte di ATO e Gestore)</t>
  </si>
  <si>
    <t>Amministrazione trasparente e albo pretorio</t>
  </si>
  <si>
    <t>M.24 (Responsabilità diffusa; RPCT) M.25 (Registro degli accessi; RPCT; NDV)</t>
  </si>
  <si>
    <t>Gestione del protocollo</t>
  </si>
  <si>
    <t>Protocollo</t>
  </si>
  <si>
    <t>Supporto alla redazione del Codice di comportamento</t>
  </si>
  <si>
    <t>Verbale di accertamento</t>
  </si>
  <si>
    <t>Diffida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</si>
</sst>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8"/>
      <color theme="1"/>
      <name val="Calibri"/>
      <family val="2"/>
      <scheme val="minor"/>
    </font>
    <font>
      <i/>
      <sz val="10"/>
      <color theme="1"/>
      <name val="Calibri"/>
      <family val="2"/>
      <scheme val="minor"/>
    </font>
    <font>
      <b/>
      <i/>
      <sz val="11"/>
      <color theme="1"/>
      <name val="Calibri"/>
      <family val="2"/>
      <scheme val="minor"/>
    </font>
    <font>
      <sz val="11"/>
      <name val="Calibri"/>
      <family val="2"/>
      <scheme val="minor"/>
    </font>
    <font>
      <b/>
      <sz val="11"/>
      <color theme="0"/>
      <name val="Calibri"/>
      <family val="2"/>
      <scheme val="minor"/>
    </font>
    <font>
      <b/>
      <sz val="14"/>
      <color theme="0"/>
      <name val="Calibri"/>
      <family val="2"/>
      <scheme val="minor"/>
    </font>
    <font>
      <sz val="14"/>
      <color theme="1"/>
      <name val="Calibri"/>
      <family val="2"/>
      <scheme val="minor"/>
    </font>
    <font>
      <b/>
      <sz val="16"/>
      <color theme="0"/>
      <name val="Calibri"/>
      <family val="2"/>
      <scheme val="minor"/>
    </font>
    <font>
      <sz val="16"/>
      <color theme="1"/>
      <name val="Calibri"/>
      <family val="2"/>
      <scheme val="minor"/>
    </font>
    <font>
      <sz val="14"/>
      <color theme="1"/>
      <name val="Calibri"/>
      <family val="2"/>
    </font>
    <font>
      <sz val="14"/>
      <color rgb="FF256291"/>
      <name val="Source Sans Pro Black"/>
      <family val="2"/>
    </font>
    <font>
      <sz val="11"/>
      <color theme="1"/>
      <name val="Calibri"/>
      <family val="2"/>
      <scheme val="minor"/>
    </font>
    <font>
      <sz val="12"/>
      <color theme="1"/>
      <name val="Calibri"/>
      <family val="2"/>
      <scheme val="minor"/>
    </font>
    <font>
      <sz val="13"/>
      <color theme="1"/>
      <name val="Calibri"/>
      <family val="2"/>
      <scheme val="minor"/>
    </font>
    <font>
      <sz val="10"/>
      <color theme="1"/>
      <name val="Calibri"/>
      <family val="2"/>
      <scheme val="minor"/>
    </font>
    <font>
      <i/>
      <sz val="11"/>
      <name val="Calibri"/>
      <family val="2"/>
      <scheme val="minor"/>
    </font>
    <font>
      <sz val="10"/>
      <name val="Calibri"/>
      <family val="2"/>
      <scheme val="minor"/>
    </font>
    <font>
      <b/>
      <sz val="11"/>
      <name val="Calibri"/>
      <family val="2"/>
      <scheme val="minor"/>
    </font>
    <font>
      <b/>
      <sz val="12"/>
      <color rgb="FFFFFFFF"/>
      <name val="Source Sans Pro"/>
      <family val="2"/>
    </font>
    <font>
      <b/>
      <sz val="12"/>
      <color rgb="FF000000"/>
      <name val="Source Sans Pro"/>
      <family val="2"/>
    </font>
    <font>
      <sz val="11"/>
      <color theme="1"/>
      <name val="Source Sans Pro"/>
      <family val="2"/>
    </font>
    <font>
      <sz val="12"/>
      <name val="Calibri"/>
      <family val="2"/>
      <scheme val="minor"/>
    </font>
    <font>
      <i/>
      <sz val="11"/>
      <color theme="1"/>
      <name val="Calibri"/>
      <family val="2"/>
      <scheme val="minor"/>
    </font>
    <font>
      <sz val="8"/>
      <name val="Calibri"/>
      <family val="2"/>
      <scheme val="minor"/>
    </font>
    <font>
      <b/>
      <sz val="12"/>
      <name val="Calibri"/>
      <family val="2"/>
      <scheme val="minor"/>
    </font>
    <font>
      <b/>
      <sz val="14"/>
      <name val="Calibri"/>
      <family val="2"/>
      <scheme val="minor"/>
    </font>
    <font>
      <b/>
      <sz val="10"/>
      <color theme="1"/>
      <name val="Calibri"/>
      <family val="2"/>
      <scheme val="minor"/>
    </font>
    <font>
      <sz val="10"/>
      <name val="Source Sans Pro"/>
      <family val="2"/>
    </font>
    <font>
      <sz val="10"/>
      <color theme="1"/>
      <name val="Source Sans Pro"/>
      <family val="2"/>
    </font>
    <font>
      <sz val="10"/>
      <color rgb="FF000000"/>
      <name val="Source Sans Pro"/>
      <family val="2"/>
    </font>
    <font>
      <b/>
      <sz val="12"/>
      <color theme="0"/>
      <name val="Source Sans Pro"/>
      <family val="2"/>
    </font>
    <font>
      <b/>
      <sz val="12"/>
      <color rgb="FFFF0000"/>
      <name val="Calibri"/>
      <family val="2"/>
      <scheme val="minor"/>
    </font>
    <font>
      <b/>
      <sz val="12"/>
      <color rgb="FF000000"/>
      <name val="Calibri"/>
      <family val="2"/>
      <scheme val="minor"/>
    </font>
    <font>
      <sz val="12"/>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3"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theme="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17365D"/>
        <bgColor indexed="64"/>
      </patternFill>
    </fill>
    <fill>
      <patternFill patternType="solid">
        <fgColor theme="6" tint="-0.499984740745262"/>
        <bgColor indexed="64"/>
      </patternFill>
    </fill>
    <fill>
      <patternFill patternType="solid">
        <fgColor theme="0" tint="-0.14999847407452621"/>
        <bgColor theme="4"/>
      </patternFill>
    </fill>
    <fill>
      <patternFill patternType="solid">
        <fgColor theme="5"/>
        <bgColor indexed="64"/>
      </patternFill>
    </fill>
    <fill>
      <patternFill patternType="solid">
        <fgColor theme="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6" fillId="0" borderId="0" applyFont="0" applyFill="0" applyBorder="0" applyAlignment="0" applyProtection="0"/>
  </cellStyleXfs>
  <cellXfs count="436">
    <xf numFmtId="0" fontId="0" fillId="0" borderId="0" xfId="0"/>
    <xf numFmtId="0" fontId="0" fillId="0" borderId="0" xfId="0" applyAlignment="1">
      <alignment wrapText="1"/>
    </xf>
    <xf numFmtId="0" fontId="0" fillId="0" borderId="1" xfId="0" applyBorder="1" applyAlignment="1">
      <alignment horizontal="center" wrapText="1"/>
    </xf>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0" fillId="3" borderId="1" xfId="0" applyFill="1" applyBorder="1" applyAlignment="1">
      <alignment horizontal="center" wrapText="1"/>
    </xf>
    <xf numFmtId="0" fontId="0" fillId="4" borderId="1" xfId="0" applyFill="1" applyBorder="1" applyAlignment="1">
      <alignment horizontal="center" wrapText="1"/>
    </xf>
    <xf numFmtId="0" fontId="0" fillId="5" borderId="1" xfId="0" applyFill="1" applyBorder="1" applyAlignment="1">
      <alignment horizontal="center" wrapText="1"/>
    </xf>
    <xf numFmtId="0" fontId="0" fillId="6" borderId="1" xfId="0" applyFill="1" applyBorder="1" applyAlignment="1">
      <alignment horizontal="center" wrapText="1"/>
    </xf>
    <xf numFmtId="0" fontId="0" fillId="0" borderId="0" xfId="0" applyAlignment="1">
      <alignment vertical="center"/>
    </xf>
    <xf numFmtId="0" fontId="0" fillId="0" borderId="0" xfId="0" applyAlignment="1">
      <alignment horizontal="center" wrapText="1"/>
    </xf>
    <xf numFmtId="0" fontId="1" fillId="8" borderId="1" xfId="0" applyFont="1" applyFill="1" applyBorder="1" applyAlignment="1">
      <alignment horizontal="center" wrapText="1"/>
    </xf>
    <xf numFmtId="0" fontId="1" fillId="8" borderId="1" xfId="0" applyFont="1" applyFill="1" applyBorder="1" applyAlignment="1">
      <alignment wrapText="1"/>
    </xf>
    <xf numFmtId="0" fontId="1" fillId="8" borderId="1" xfId="0" applyFont="1" applyFill="1" applyBorder="1" applyAlignment="1">
      <alignment horizontal="center" vertical="center" wrapText="1"/>
    </xf>
    <xf numFmtId="0" fontId="3" fillId="8" borderId="1" xfId="0" applyFont="1" applyFill="1" applyBorder="1" applyAlignment="1">
      <alignment horizontal="center" wrapText="1"/>
    </xf>
    <xf numFmtId="0" fontId="0" fillId="9" borderId="1" xfId="0" applyFill="1" applyBorder="1" applyAlignment="1">
      <alignment horizontal="center" wrapText="1"/>
    </xf>
    <xf numFmtId="0" fontId="7" fillId="0" borderId="1" xfId="0" applyFont="1" applyBorder="1" applyAlignment="1">
      <alignment horizontal="center" wrapText="1"/>
    </xf>
    <xf numFmtId="0" fontId="7" fillId="9" borderId="1" xfId="0" applyFont="1" applyFill="1" applyBorder="1" applyAlignment="1">
      <alignment horizontal="center" wrapText="1"/>
    </xf>
    <xf numFmtId="0" fontId="7" fillId="4" borderId="1" xfId="0" applyFont="1" applyFill="1" applyBorder="1" applyAlignment="1">
      <alignment horizontal="center" wrapText="1"/>
    </xf>
    <xf numFmtId="0" fontId="7" fillId="5" borderId="1" xfId="0" applyFont="1" applyFill="1" applyBorder="1" applyAlignment="1">
      <alignment horizontal="center" wrapText="1"/>
    </xf>
    <xf numFmtId="0" fontId="7" fillId="6" borderId="1" xfId="0" applyFont="1" applyFill="1" applyBorder="1" applyAlignment="1">
      <alignment horizont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0" fillId="0" borderId="1" xfId="0" applyBorder="1" applyAlignment="1">
      <alignment horizontal="center" vertical="center" wrapText="1"/>
    </xf>
    <xf numFmtId="0" fontId="0" fillId="11" borderId="0" xfId="0" applyFill="1"/>
    <xf numFmtId="0" fontId="10" fillId="13" borderId="0" xfId="0" applyFont="1" applyFill="1" applyAlignment="1">
      <alignment vertical="center" wrapText="1"/>
    </xf>
    <xf numFmtId="0" fontId="0" fillId="11" borderId="0" xfId="0" applyFill="1" applyAlignment="1">
      <alignment vertical="center"/>
    </xf>
    <xf numFmtId="0" fontId="15" fillId="11" borderId="0" xfId="0" applyFont="1" applyFill="1" applyAlignment="1">
      <alignment horizontal="center" vertical="center"/>
    </xf>
    <xf numFmtId="0" fontId="0" fillId="11" borderId="0" xfId="0" applyFill="1" applyAlignment="1">
      <alignment wrapText="1"/>
    </xf>
    <xf numFmtId="0" fontId="1" fillId="11" borderId="0" xfId="0" applyFont="1" applyFill="1" applyAlignment="1">
      <alignment horizontal="center" vertical="center" wrapText="1"/>
    </xf>
    <xf numFmtId="0" fontId="0" fillId="11" borderId="0" xfId="0" applyFill="1" applyAlignment="1">
      <alignment horizontal="center" vertical="center" wrapText="1"/>
    </xf>
    <xf numFmtId="0" fontId="3" fillId="11" borderId="0" xfId="0" applyFont="1" applyFill="1" applyAlignment="1">
      <alignment horizontal="center" wrapText="1"/>
    </xf>
    <xf numFmtId="2" fontId="3" fillId="11" borderId="0" xfId="0" applyNumberFormat="1" applyFont="1" applyFill="1" applyAlignment="1">
      <alignment horizontal="center" wrapText="1"/>
    </xf>
    <xf numFmtId="0" fontId="4" fillId="14"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7" fillId="11" borderId="1" xfId="0" applyFont="1" applyFill="1" applyBorder="1" applyAlignment="1">
      <alignment vertical="center" wrapText="1"/>
    </xf>
    <xf numFmtId="0" fontId="17" fillId="11" borderId="1" xfId="0" applyFont="1" applyFill="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2" fillId="2" borderId="5" xfId="0" applyFont="1" applyFill="1" applyBorder="1" applyAlignment="1">
      <alignment horizontal="center" vertical="center" wrapText="1"/>
    </xf>
    <xf numFmtId="0" fontId="4" fillId="14" borderId="5"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4" fillId="16" borderId="5" xfId="0" applyFont="1" applyFill="1" applyBorder="1" applyAlignment="1">
      <alignment horizontal="center" vertical="center" wrapText="1"/>
    </xf>
    <xf numFmtId="0" fontId="0" fillId="11" borderId="0" xfId="0" applyFill="1" applyAlignment="1">
      <alignment vertical="center" wrapText="1"/>
    </xf>
    <xf numFmtId="0" fontId="22" fillId="8" borderId="1" xfId="0" applyFont="1" applyFill="1" applyBorder="1" applyAlignment="1">
      <alignment horizont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9" fontId="8" fillId="0" borderId="1" xfId="0" applyNumberFormat="1" applyFont="1" applyBorder="1" applyAlignment="1">
      <alignment horizontal="center" vertical="center" wrapText="1"/>
    </xf>
    <xf numFmtId="0" fontId="23" fillId="17" borderId="1" xfId="0" applyFont="1" applyFill="1" applyBorder="1" applyAlignment="1">
      <alignment horizontal="center" vertical="center" wrapText="1"/>
    </xf>
    <xf numFmtId="0" fontId="24"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4" fillId="4" borderId="1" xfId="0" applyFont="1" applyFill="1" applyBorder="1" applyAlignment="1">
      <alignment horizontal="justify" vertical="center" wrapText="1"/>
    </xf>
    <xf numFmtId="0" fontId="24" fillId="9" borderId="1" xfId="0" applyFont="1" applyFill="1" applyBorder="1" applyAlignment="1">
      <alignment horizontal="justify" vertical="center" wrapText="1"/>
    </xf>
    <xf numFmtId="0" fontId="24" fillId="11" borderId="1" xfId="0" applyFont="1" applyFill="1" applyBorder="1" applyAlignment="1">
      <alignment horizontal="justify" vertical="center" wrapText="1"/>
    </xf>
    <xf numFmtId="0" fontId="11" fillId="11" borderId="1" xfId="0" applyFont="1" applyFill="1" applyBorder="1" applyAlignment="1">
      <alignment horizontal="center" vertical="center"/>
    </xf>
    <xf numFmtId="0" fontId="11" fillId="11" borderId="1" xfId="0" applyFont="1" applyFill="1" applyBorder="1" applyAlignment="1">
      <alignment horizontal="left" vertical="center"/>
    </xf>
    <xf numFmtId="0" fontId="11"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2" fillId="2" borderId="0" xfId="0" applyFont="1" applyFill="1" applyAlignment="1">
      <alignment horizontal="center" vertical="center" wrapText="1"/>
    </xf>
    <xf numFmtId="0" fontId="11" fillId="0" borderId="0" xfId="0" applyFont="1" applyAlignment="1">
      <alignment horizontal="left" wrapText="1"/>
    </xf>
    <xf numFmtId="0" fontId="11" fillId="11" borderId="0" xfId="0" applyFont="1" applyFill="1" applyAlignment="1">
      <alignment horizontal="left" wrapText="1"/>
    </xf>
    <xf numFmtId="0" fontId="0" fillId="12" borderId="1" xfId="0" applyFill="1" applyBorder="1" applyAlignment="1">
      <alignment wrapText="1"/>
    </xf>
    <xf numFmtId="0" fontId="17" fillId="12" borderId="1" xfId="0" applyFont="1" applyFill="1" applyBorder="1" applyAlignment="1">
      <alignment horizontal="center" vertical="center" wrapText="1"/>
    </xf>
    <xf numFmtId="0" fontId="17" fillId="12" borderId="1" xfId="0" applyFont="1" applyFill="1" applyBorder="1" applyAlignment="1">
      <alignment vertical="center" wrapText="1"/>
    </xf>
    <xf numFmtId="2" fontId="17" fillId="12" borderId="1" xfId="0" applyNumberFormat="1" applyFont="1" applyFill="1" applyBorder="1" applyAlignment="1">
      <alignment horizontal="center" vertical="center" wrapText="1"/>
    </xf>
    <xf numFmtId="0" fontId="14" fillId="0" borderId="0" xfId="0" applyFont="1" applyAlignment="1">
      <alignment horizontal="left" vertical="center" wrapText="1"/>
    </xf>
    <xf numFmtId="2" fontId="13" fillId="2" borderId="1" xfId="0" applyNumberFormat="1" applyFont="1" applyFill="1" applyBorder="1" applyAlignment="1">
      <alignment horizontal="center" vertical="center" wrapText="1"/>
    </xf>
    <xf numFmtId="0" fontId="11" fillId="0" borderId="0" xfId="0" applyFont="1" applyAlignment="1">
      <alignment horizontal="left" vertical="center" wrapText="1"/>
    </xf>
    <xf numFmtId="0" fontId="11" fillId="12" borderId="7" xfId="0" applyFont="1" applyFill="1" applyBorder="1" applyAlignment="1">
      <alignment horizontal="center" vertical="center" wrapText="1"/>
    </xf>
    <xf numFmtId="0" fontId="0" fillId="12" borderId="7" xfId="0" applyFill="1" applyBorder="1" applyAlignment="1">
      <alignment horizontal="center" vertical="center" wrapText="1"/>
    </xf>
    <xf numFmtId="0" fontId="13" fillId="12"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11" fillId="11" borderId="1" xfId="0" applyFont="1" applyFill="1" applyBorder="1"/>
    <xf numFmtId="0" fontId="17"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4" fillId="11" borderId="0" xfId="0" applyFont="1" applyFill="1" applyAlignment="1">
      <alignment horizontal="center" vertical="center" wrapText="1"/>
    </xf>
    <xf numFmtId="0" fontId="17" fillId="0" borderId="0" xfId="0" applyFont="1" applyAlignment="1">
      <alignment horizontal="left"/>
    </xf>
    <xf numFmtId="0" fontId="27" fillId="0" borderId="1" xfId="0" applyFont="1" applyBorder="1" applyAlignment="1">
      <alignment horizontal="center" vertical="center" wrapText="1"/>
    </xf>
    <xf numFmtId="0" fontId="3" fillId="8" borderId="1" xfId="0" applyFont="1" applyFill="1" applyBorder="1" applyAlignment="1">
      <alignment horizontal="center" vertical="center" wrapText="1"/>
    </xf>
    <xf numFmtId="1" fontId="3" fillId="8" borderId="1" xfId="0" applyNumberFormat="1" applyFont="1" applyFill="1" applyBorder="1" applyAlignment="1">
      <alignment horizontal="center" vertical="center" wrapText="1"/>
    </xf>
    <xf numFmtId="0" fontId="3" fillId="11"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20" fillId="11" borderId="1" xfId="0" applyFont="1" applyFill="1" applyBorder="1" applyAlignment="1">
      <alignment horizontal="center" vertical="center" wrapText="1"/>
    </xf>
    <xf numFmtId="9" fontId="3" fillId="8" borderId="1" xfId="1" applyFont="1" applyFill="1" applyBorder="1" applyAlignment="1">
      <alignment horizontal="center" wrapText="1"/>
    </xf>
    <xf numFmtId="1" fontId="3" fillId="8" borderId="1" xfId="0" applyNumberFormat="1" applyFont="1" applyFill="1" applyBorder="1" applyAlignment="1">
      <alignment horizontal="center" wrapText="1"/>
    </xf>
    <xf numFmtId="0" fontId="2" fillId="0" borderId="0" xfId="0" applyFont="1" applyAlignment="1">
      <alignment horizontal="center" vertical="center" wrapText="1"/>
    </xf>
    <xf numFmtId="0" fontId="2" fillId="0" borderId="0" xfId="0" applyFont="1" applyAlignment="1">
      <alignment horizontal="center" wrapText="1"/>
    </xf>
    <xf numFmtId="1" fontId="3" fillId="11" borderId="1" xfId="0" applyNumberFormat="1" applyFont="1" applyFill="1" applyBorder="1" applyAlignment="1">
      <alignment horizontal="center" vertical="center" wrapText="1"/>
    </xf>
    <xf numFmtId="0" fontId="0" fillId="11" borderId="1" xfId="0" applyFill="1" applyBorder="1" applyAlignment="1">
      <alignment horizontal="left" vertical="center" wrapText="1"/>
    </xf>
    <xf numFmtId="0" fontId="0" fillId="2" borderId="1" xfId="0" applyFill="1" applyBorder="1" applyAlignment="1">
      <alignment wrapText="1"/>
    </xf>
    <xf numFmtId="0" fontId="2" fillId="0" borderId="1" xfId="0" applyFont="1" applyBorder="1" applyAlignment="1">
      <alignment horizontal="center" vertical="center" wrapText="1"/>
    </xf>
    <xf numFmtId="1" fontId="1" fillId="0" borderId="0" xfId="0" applyNumberFormat="1" applyFont="1" applyAlignment="1">
      <alignment horizontal="center" vertical="center" wrapText="1"/>
    </xf>
    <xf numFmtId="0" fontId="1" fillId="0" borderId="0" xfId="0" applyFont="1" applyAlignment="1">
      <alignment horizontal="center" vertical="center" wrapText="1"/>
    </xf>
    <xf numFmtId="1" fontId="0" fillId="0" borderId="0" xfId="0" applyNumberFormat="1" applyAlignment="1">
      <alignment horizontal="center" vertical="center" wrapText="1"/>
    </xf>
    <xf numFmtId="1" fontId="3" fillId="0" borderId="0" xfId="0" applyNumberFormat="1" applyFont="1" applyAlignment="1">
      <alignment horizontal="center" vertical="center" wrapText="1"/>
    </xf>
    <xf numFmtId="0" fontId="0" fillId="11" borderId="1" xfId="0" applyFill="1" applyBorder="1" applyAlignment="1">
      <alignment horizontal="center" wrapText="1"/>
    </xf>
    <xf numFmtId="0" fontId="3" fillId="0" borderId="1" xfId="0" applyFont="1" applyBorder="1" applyAlignment="1">
      <alignment horizontal="center" vertical="center" wrapText="1"/>
    </xf>
    <xf numFmtId="0" fontId="3" fillId="12" borderId="1" xfId="0" applyFont="1" applyFill="1" applyBorder="1" applyAlignment="1">
      <alignment horizontal="center" vertical="center" wrapText="1"/>
    </xf>
    <xf numFmtId="1" fontId="1" fillId="11" borderId="0" xfId="0" applyNumberFormat="1" applyFont="1" applyFill="1" applyAlignment="1">
      <alignment horizontal="center" vertical="center" wrapText="1"/>
    </xf>
    <xf numFmtId="0" fontId="17" fillId="2" borderId="1" xfId="0" applyFont="1" applyFill="1" applyBorder="1" applyAlignment="1">
      <alignment horizontal="center" vertical="center" wrapText="1"/>
    </xf>
    <xf numFmtId="2" fontId="17" fillId="2" borderId="1" xfId="0" applyNumberFormat="1" applyFont="1" applyFill="1" applyBorder="1" applyAlignment="1">
      <alignment horizontal="center" vertical="center" wrapText="1"/>
    </xf>
    <xf numFmtId="2" fontId="17" fillId="11" borderId="1" xfId="0" applyNumberFormat="1" applyFont="1" applyFill="1" applyBorder="1" applyAlignment="1">
      <alignment horizontal="center" vertical="center" wrapText="1"/>
    </xf>
    <xf numFmtId="0" fontId="2" fillId="11" borderId="0" xfId="0" applyFont="1" applyFill="1" applyAlignment="1">
      <alignment horizontal="center" wrapText="1"/>
    </xf>
    <xf numFmtId="0" fontId="29" fillId="11" borderId="1" xfId="0" applyFont="1" applyFill="1" applyBorder="1" applyAlignment="1">
      <alignment horizontal="center" vertical="center" wrapText="1"/>
    </xf>
    <xf numFmtId="0" fontId="10" fillId="13" borderId="0" xfId="0" applyFont="1" applyFill="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xf>
    <xf numFmtId="0" fontId="10" fillId="13" borderId="0" xfId="0" applyFont="1" applyFill="1" applyAlignment="1">
      <alignment horizontal="left" vertical="center" wrapText="1"/>
    </xf>
    <xf numFmtId="0" fontId="8" fillId="11" borderId="1" xfId="0" applyFont="1" applyFill="1" applyBorder="1" applyAlignment="1">
      <alignment horizontal="left" vertical="center" wrapText="1"/>
    </xf>
    <xf numFmtId="0" fontId="8" fillId="11" borderId="1" xfId="0" applyFont="1" applyFill="1" applyBorder="1" applyAlignment="1">
      <alignment horizontal="center" vertical="center" wrapText="1"/>
    </xf>
    <xf numFmtId="0" fontId="8" fillId="11" borderId="1" xfId="0" quotePrefix="1"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1" xfId="0" applyFont="1" applyBorder="1" applyAlignment="1">
      <alignment horizontal="left" vertical="center" wrapText="1"/>
    </xf>
    <xf numFmtId="0" fontId="29" fillId="0" borderId="1" xfId="0" applyFont="1" applyBorder="1" applyAlignment="1">
      <alignment horizontal="center" vertical="center" wrapText="1" readingOrder="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17" fillId="0" borderId="1" xfId="0" applyFont="1" applyBorder="1" applyAlignment="1">
      <alignment vertical="center" wrapText="1"/>
    </xf>
    <xf numFmtId="2" fontId="2" fillId="0" borderId="1" xfId="0" applyNumberFormat="1" applyFont="1" applyBorder="1" applyAlignment="1">
      <alignment horizontal="center" vertical="center" wrapText="1"/>
    </xf>
    <xf numFmtId="10" fontId="3" fillId="8" borderId="1" xfId="1" applyNumberFormat="1" applyFont="1" applyFill="1" applyBorder="1" applyAlignment="1">
      <alignment horizontal="center" wrapText="1"/>
    </xf>
    <xf numFmtId="2" fontId="3" fillId="8" borderId="1" xfId="0" applyNumberFormat="1" applyFont="1" applyFill="1" applyBorder="1" applyAlignment="1">
      <alignment horizontal="center" wrapText="1"/>
    </xf>
    <xf numFmtId="0" fontId="17" fillId="2" borderId="1" xfId="0" applyFont="1" applyFill="1" applyBorder="1" applyAlignment="1">
      <alignment horizontal="left" vertical="center" wrapText="1"/>
    </xf>
    <xf numFmtId="9" fontId="0" fillId="2" borderId="1" xfId="1" applyFont="1" applyFill="1" applyBorder="1" applyAlignment="1">
      <alignment horizontal="center" vertical="center" wrapText="1"/>
    </xf>
    <xf numFmtId="9" fontId="8" fillId="2" borderId="1" xfId="1" applyFont="1" applyFill="1" applyBorder="1" applyAlignment="1">
      <alignment horizontal="center" vertical="center" wrapText="1"/>
    </xf>
    <xf numFmtId="1" fontId="0" fillId="2" borderId="1" xfId="0" applyNumberFormat="1" applyFill="1" applyBorder="1" applyAlignment="1">
      <alignment horizontal="center" vertical="center" wrapText="1"/>
    </xf>
    <xf numFmtId="0" fontId="3" fillId="11" borderId="5" xfId="0" applyFont="1" applyFill="1" applyBorder="1" applyAlignment="1">
      <alignment horizontal="center" vertical="center" wrapText="1"/>
    </xf>
    <xf numFmtId="2" fontId="2" fillId="0" borderId="1" xfId="0" quotePrefix="1" applyNumberFormat="1" applyFont="1" applyBorder="1" applyAlignment="1">
      <alignment horizontal="center" vertical="center" wrapText="1"/>
    </xf>
    <xf numFmtId="10" fontId="2" fillId="0" borderId="1" xfId="1" applyNumberFormat="1" applyFont="1" applyBorder="1" applyAlignment="1">
      <alignment horizontal="center" vertical="center" wrapText="1"/>
    </xf>
    <xf numFmtId="2" fontId="2" fillId="0" borderId="1" xfId="1" applyNumberFormat="1" applyFont="1" applyBorder="1" applyAlignment="1">
      <alignment horizontal="center" vertical="center" wrapText="1"/>
    </xf>
    <xf numFmtId="0" fontId="2" fillId="9" borderId="1" xfId="0" applyFont="1" applyFill="1" applyBorder="1" applyAlignment="1">
      <alignment horizontal="center" vertical="center" wrapText="1"/>
    </xf>
    <xf numFmtId="10" fontId="2" fillId="0" borderId="1" xfId="1"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1" fontId="1" fillId="11" borderId="1" xfId="0" applyNumberFormat="1" applyFont="1" applyFill="1" applyBorder="1" applyAlignment="1">
      <alignment horizontal="center" vertical="center" wrapText="1"/>
    </xf>
    <xf numFmtId="1" fontId="1" fillId="11" borderId="1" xfId="0" applyNumberFormat="1" applyFont="1" applyFill="1" applyBorder="1" applyAlignment="1">
      <alignment horizontal="center" wrapText="1"/>
    </xf>
    <xf numFmtId="0" fontId="17" fillId="11" borderId="7" xfId="0" applyFont="1" applyFill="1" applyBorder="1" applyAlignment="1">
      <alignment horizontal="center" vertical="center" wrapText="1"/>
    </xf>
    <xf numFmtId="0" fontId="5" fillId="0" borderId="0" xfId="0" applyFont="1" applyAlignment="1">
      <alignment horizontal="left" wrapText="1"/>
    </xf>
    <xf numFmtId="0" fontId="17" fillId="11" borderId="1" xfId="0" quotePrefix="1" applyFont="1" applyFill="1" applyBorder="1" applyAlignment="1">
      <alignment horizontal="center" vertical="center" wrapText="1"/>
    </xf>
    <xf numFmtId="1" fontId="0" fillId="11" borderId="1" xfId="0" applyNumberFormat="1" applyFill="1" applyBorder="1" applyAlignment="1">
      <alignment horizontal="center" vertical="center" wrapText="1"/>
    </xf>
    <xf numFmtId="0" fontId="11" fillId="11" borderId="1" xfId="0" applyFont="1" applyFill="1" applyBorder="1" applyAlignment="1">
      <alignment horizontal="left" wrapText="1"/>
    </xf>
    <xf numFmtId="0" fontId="27" fillId="11" borderId="1" xfId="0" applyFont="1" applyFill="1" applyBorder="1" applyAlignment="1">
      <alignment horizontal="center" vertical="center" wrapText="1"/>
    </xf>
    <xf numFmtId="9" fontId="0" fillId="11" borderId="1" xfId="1" applyFont="1" applyFill="1" applyBorder="1" applyAlignment="1">
      <alignment horizontal="center" vertical="center" wrapText="1"/>
    </xf>
    <xf numFmtId="9" fontId="8" fillId="11" borderId="1" xfId="1" applyFont="1" applyFill="1" applyBorder="1" applyAlignment="1">
      <alignment horizontal="center" vertical="center" wrapText="1"/>
    </xf>
    <xf numFmtId="0" fontId="1" fillId="11" borderId="1"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0" fillId="11" borderId="1" xfId="0" applyFill="1" applyBorder="1" applyAlignment="1">
      <alignment horizontal="center" vertical="center"/>
    </xf>
    <xf numFmtId="0" fontId="0" fillId="11" borderId="0" xfId="0" applyFill="1" applyAlignment="1">
      <alignment horizontal="center" vertical="center"/>
    </xf>
    <xf numFmtId="0" fontId="0" fillId="11" borderId="0" xfId="0" applyFill="1" applyAlignment="1">
      <alignment horizontal="center" wrapText="1"/>
    </xf>
    <xf numFmtId="0" fontId="3" fillId="11" borderId="0" xfId="0" applyFont="1" applyFill="1" applyAlignment="1">
      <alignment vertical="center" wrapText="1"/>
    </xf>
    <xf numFmtId="0" fontId="9" fillId="10" borderId="1" xfId="0" applyFont="1" applyFill="1" applyBorder="1" applyAlignment="1">
      <alignment horizontal="center" vertical="center" wrapText="1"/>
    </xf>
    <xf numFmtId="2" fontId="26" fillId="11" borderId="1" xfId="0"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horizontal="left" vertical="center" wrapText="1"/>
    </xf>
    <xf numFmtId="0" fontId="33" fillId="0" borderId="1" xfId="0" applyFont="1" applyBorder="1" applyAlignment="1">
      <alignment horizontal="center" vertical="center"/>
    </xf>
    <xf numFmtId="0" fontId="33" fillId="12" borderId="1" xfId="0" applyFont="1" applyFill="1" applyBorder="1" applyAlignment="1">
      <alignment horizontal="center" vertical="center"/>
    </xf>
    <xf numFmtId="0" fontId="32" fillId="19" borderId="1" xfId="0" applyFont="1" applyFill="1" applyBorder="1" applyAlignment="1">
      <alignment horizontal="center" vertical="center" wrapText="1"/>
    </xf>
    <xf numFmtId="0" fontId="32" fillId="0" borderId="1" xfId="0" applyFont="1" applyBorder="1" applyAlignment="1">
      <alignment horizontal="left" vertical="center" wrapText="1" readingOrder="1"/>
    </xf>
    <xf numFmtId="0" fontId="32" fillId="11" borderId="1" xfId="0" applyFont="1" applyFill="1" applyBorder="1" applyAlignment="1">
      <alignment horizontal="center" vertical="center" wrapText="1"/>
    </xf>
    <xf numFmtId="0" fontId="35" fillId="18" borderId="1" xfId="0" applyFont="1" applyFill="1" applyBorder="1" applyAlignment="1">
      <alignment horizontal="center" vertical="center" wrapText="1"/>
    </xf>
    <xf numFmtId="0" fontId="32" fillId="11" borderId="1" xfId="0" applyFont="1" applyFill="1" applyBorder="1" applyAlignment="1">
      <alignment horizontal="left" vertical="center" wrapText="1"/>
    </xf>
    <xf numFmtId="0" fontId="18" fillId="0" borderId="1" xfId="0" applyFont="1" applyBorder="1" applyAlignment="1">
      <alignment horizontal="center" vertical="center" wrapText="1"/>
    </xf>
    <xf numFmtId="2" fontId="17" fillId="0" borderId="1" xfId="0" applyNumberFormat="1" applyFont="1" applyBorder="1" applyAlignment="1">
      <alignment horizontal="center" vertical="center" wrapText="1"/>
    </xf>
    <xf numFmtId="0" fontId="8" fillId="0" borderId="0" xfId="0" applyFont="1" applyAlignment="1">
      <alignment wrapText="1"/>
    </xf>
    <xf numFmtId="0" fontId="33" fillId="11" borderId="1" xfId="0" applyFont="1" applyFill="1" applyBorder="1" applyAlignment="1">
      <alignment horizontal="center" vertical="center"/>
    </xf>
    <xf numFmtId="0" fontId="11" fillId="0" borderId="1" xfId="0" applyFont="1" applyBorder="1" applyAlignment="1">
      <alignment horizontal="center" vertical="center" wrapText="1"/>
    </xf>
    <xf numFmtId="0" fontId="3" fillId="11" borderId="7"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34" fillId="11" borderId="1" xfId="0" applyFont="1" applyFill="1" applyBorder="1" applyAlignment="1">
      <alignment horizontal="left" vertical="center" wrapText="1"/>
    </xf>
    <xf numFmtId="0" fontId="37" fillId="11" borderId="1" xfId="0" applyFont="1" applyFill="1" applyBorder="1" applyAlignment="1">
      <alignment horizontal="center" vertical="center" wrapText="1"/>
    </xf>
    <xf numFmtId="0" fontId="0" fillId="11" borderId="1" xfId="0" applyFill="1" applyBorder="1" applyAlignment="1">
      <alignment vertical="center" wrapText="1"/>
    </xf>
    <xf numFmtId="0" fontId="10" fillId="21" borderId="1" xfId="0" applyFont="1" applyFill="1" applyBorder="1" applyAlignment="1">
      <alignment horizontal="center" vertical="center" wrapText="1"/>
    </xf>
    <xf numFmtId="0" fontId="10" fillId="0" borderId="0" xfId="0" applyFont="1" applyAlignment="1">
      <alignment horizontal="center" vertical="center" wrapText="1"/>
    </xf>
    <xf numFmtId="0" fontId="38" fillId="0" borderId="1" xfId="0" applyFont="1" applyBorder="1" applyAlignment="1">
      <alignment horizontal="center" vertical="center" wrapText="1"/>
    </xf>
    <xf numFmtId="0" fontId="9" fillId="21" borderId="1" xfId="0" applyFont="1" applyFill="1" applyBorder="1" applyAlignment="1">
      <alignment horizontal="center" vertical="center" wrapText="1"/>
    </xf>
    <xf numFmtId="0" fontId="9" fillId="20" borderId="1" xfId="0" applyFont="1" applyFill="1" applyBorder="1" applyAlignment="1">
      <alignment horizontal="center" vertical="center" wrapText="1"/>
    </xf>
    <xf numFmtId="0" fontId="0" fillId="11" borderId="5" xfId="0" applyFill="1" applyBorder="1" applyAlignment="1">
      <alignment horizontal="center" vertical="center" wrapText="1"/>
    </xf>
    <xf numFmtId="0" fontId="3" fillId="2" borderId="1" xfId="0" applyFont="1" applyFill="1" applyBorder="1" applyAlignment="1">
      <alignment horizontal="center" vertical="center" wrapText="1"/>
    </xf>
    <xf numFmtId="1" fontId="0" fillId="2" borderId="5" xfId="0" applyNumberFormat="1" applyFill="1" applyBorder="1" applyAlignment="1">
      <alignment horizontal="center" vertical="center" wrapText="1"/>
    </xf>
    <xf numFmtId="0" fontId="38" fillId="12" borderId="1" xfId="0" applyFont="1" applyFill="1" applyBorder="1" applyAlignment="1">
      <alignment horizontal="center" vertical="center" wrapText="1"/>
    </xf>
    <xf numFmtId="2" fontId="17" fillId="11" borderId="7" xfId="0" applyNumberFormat="1" applyFont="1" applyFill="1" applyBorder="1" applyAlignment="1">
      <alignment horizontal="center" vertical="center" wrapText="1"/>
    </xf>
    <xf numFmtId="0" fontId="12" fillId="18" borderId="2" xfId="0" applyFont="1" applyFill="1" applyBorder="1" applyAlignment="1">
      <alignment horizontal="center" vertical="center"/>
    </xf>
    <xf numFmtId="0" fontId="12" fillId="18" borderId="3" xfId="0" applyFont="1" applyFill="1" applyBorder="1" applyAlignment="1">
      <alignment horizontal="center" vertical="center"/>
    </xf>
    <xf numFmtId="0" fontId="12" fillId="18" borderId="4" xfId="0" applyFont="1" applyFill="1" applyBorder="1" applyAlignment="1">
      <alignment horizontal="center" vertical="center"/>
    </xf>
    <xf numFmtId="0" fontId="32"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applyFont="1" applyBorder="1" applyAlignment="1">
      <alignment horizontal="center" vertical="center" wrapText="1" readingOrder="1"/>
    </xf>
    <xf numFmtId="0" fontId="32" fillId="19" borderId="1" xfId="0" applyFont="1" applyFill="1" applyBorder="1" applyAlignment="1">
      <alignment horizontal="center" vertical="center" wrapText="1"/>
    </xf>
    <xf numFmtId="0" fontId="34" fillId="11" borderId="5" xfId="0" applyFont="1" applyFill="1" applyBorder="1" applyAlignment="1">
      <alignment horizontal="center" vertical="center" wrapText="1"/>
    </xf>
    <xf numFmtId="0" fontId="34" fillId="11" borderId="7" xfId="0" applyFont="1" applyFill="1" applyBorder="1" applyAlignment="1">
      <alignment horizontal="center" vertical="center" wrapText="1"/>
    </xf>
    <xf numFmtId="0" fontId="32" fillId="13" borderId="5" xfId="0" applyFont="1" applyFill="1" applyBorder="1" applyAlignment="1">
      <alignment horizontal="center" vertical="center" wrapText="1"/>
    </xf>
    <xf numFmtId="0" fontId="32" fillId="13" borderId="7"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11" borderId="1" xfId="0" applyFont="1" applyFill="1" applyBorder="1" applyAlignment="1">
      <alignment horizontal="center" vertical="center" wrapText="1"/>
    </xf>
    <xf numFmtId="0" fontId="33" fillId="11" borderId="1" xfId="0" applyFont="1" applyFill="1" applyBorder="1" applyAlignment="1">
      <alignment horizontal="center" vertical="center"/>
    </xf>
    <xf numFmtId="0" fontId="32" fillId="11"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2" fillId="16" borderId="1" xfId="0" applyFont="1" applyFill="1" applyBorder="1" applyAlignment="1">
      <alignment horizontal="center" vertical="center" wrapText="1"/>
    </xf>
    <xf numFmtId="0" fontId="2" fillId="14" borderId="1" xfId="0" applyFont="1" applyFill="1" applyBorder="1" applyAlignment="1">
      <alignment horizontal="center" vertical="center"/>
    </xf>
    <xf numFmtId="1" fontId="3" fillId="8" borderId="2" xfId="0" applyNumberFormat="1" applyFont="1" applyFill="1" applyBorder="1" applyAlignment="1">
      <alignment horizontal="center" vertical="center" wrapText="1"/>
    </xf>
    <xf numFmtId="1" fontId="3" fillId="8" borderId="3" xfId="0" applyNumberFormat="1" applyFont="1" applyFill="1" applyBorder="1" applyAlignment="1">
      <alignment horizontal="center" vertical="center" wrapText="1"/>
    </xf>
    <xf numFmtId="1" fontId="3" fillId="8" borderId="4" xfId="0" applyNumberFormat="1" applyFont="1" applyFill="1" applyBorder="1" applyAlignment="1">
      <alignment horizontal="center" vertical="center" wrapText="1"/>
    </xf>
    <xf numFmtId="1" fontId="3" fillId="11" borderId="2" xfId="0" applyNumberFormat="1" applyFont="1" applyFill="1" applyBorder="1" applyAlignment="1">
      <alignment horizontal="center" vertical="center" wrapText="1"/>
    </xf>
    <xf numFmtId="1" fontId="3" fillId="11" borderId="3" xfId="0" applyNumberFormat="1" applyFont="1" applyFill="1" applyBorder="1" applyAlignment="1">
      <alignment horizontal="center" vertical="center" wrapText="1"/>
    </xf>
    <xf numFmtId="1" fontId="3" fillId="11" borderId="4" xfId="0" applyNumberFormat="1" applyFont="1" applyFill="1" applyBorder="1" applyAlignment="1">
      <alignment horizontal="center" vertical="center" wrapText="1"/>
    </xf>
    <xf numFmtId="0" fontId="10" fillId="20" borderId="2" xfId="0" applyFont="1" applyFill="1" applyBorder="1" applyAlignment="1">
      <alignment horizontal="center" vertical="center" wrapText="1"/>
    </xf>
    <xf numFmtId="0" fontId="10" fillId="20" borderId="3" xfId="0" applyFont="1" applyFill="1" applyBorder="1" applyAlignment="1">
      <alignment horizontal="center" vertical="center" wrapText="1"/>
    </xf>
    <xf numFmtId="0" fontId="10" fillId="20" borderId="4"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5" fillId="0" borderId="1" xfId="0" applyFont="1" applyBorder="1" applyAlignment="1">
      <alignment horizontal="left" wrapText="1"/>
    </xf>
    <xf numFmtId="0" fontId="10" fillId="7"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11" fillId="0" borderId="3" xfId="0" applyFont="1" applyBorder="1" applyAlignment="1">
      <alignment horizontal="left" wrapText="1"/>
    </xf>
    <xf numFmtId="0" fontId="11" fillId="0" borderId="4" xfId="0" applyFont="1" applyBorder="1" applyAlignment="1">
      <alignment horizontal="left" wrapText="1"/>
    </xf>
    <xf numFmtId="0" fontId="11" fillId="11" borderId="1" xfId="0" applyFont="1" applyFill="1" applyBorder="1" applyAlignment="1">
      <alignment horizontal="left" wrapText="1"/>
    </xf>
    <xf numFmtId="2" fontId="2" fillId="0" borderId="5"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10" fontId="2" fillId="0" borderId="5" xfId="1" applyNumberFormat="1" applyFont="1" applyBorder="1" applyAlignment="1">
      <alignment horizontal="center" vertical="center" wrapText="1"/>
    </xf>
    <xf numFmtId="10" fontId="2" fillId="0" borderId="6" xfId="1" applyNumberFormat="1" applyFont="1" applyBorder="1" applyAlignment="1">
      <alignment horizontal="center" vertical="center" wrapText="1"/>
    </xf>
    <xf numFmtId="10" fontId="2" fillId="0" borderId="7" xfId="1" applyNumberFormat="1" applyFont="1" applyBorder="1" applyAlignment="1">
      <alignment horizontal="center" vertical="center" wrapText="1"/>
    </xf>
    <xf numFmtId="0" fontId="10" fillId="21"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2" fillId="14" borderId="5" xfId="0" applyFont="1" applyFill="1" applyBorder="1" applyAlignment="1">
      <alignment horizontal="center" vertical="center"/>
    </xf>
    <xf numFmtId="0" fontId="11" fillId="0" borderId="1" xfId="0" applyFont="1" applyBorder="1" applyAlignment="1">
      <alignment horizontal="left" vertical="center" wrapText="1"/>
    </xf>
    <xf numFmtId="0" fontId="3" fillId="11" borderId="6" xfId="0" applyFont="1" applyFill="1" applyBorder="1" applyAlignment="1">
      <alignment horizontal="center" vertical="center" wrapText="1"/>
    </xf>
    <xf numFmtId="0" fontId="29" fillId="0" borderId="5" xfId="0" applyFont="1" applyBorder="1" applyAlignment="1">
      <alignment horizontal="center" vertical="center" wrapText="1" readingOrder="1"/>
    </xf>
    <xf numFmtId="0" fontId="29" fillId="0" borderId="6" xfId="0" applyFont="1" applyBorder="1" applyAlignment="1">
      <alignment horizontal="center" vertical="center" wrapText="1" readingOrder="1"/>
    </xf>
    <xf numFmtId="0" fontId="29" fillId="0" borderId="7" xfId="0" applyFont="1" applyBorder="1" applyAlignment="1">
      <alignment horizontal="center" vertical="center" wrapText="1" readingOrder="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2" fillId="2" borderId="1" xfId="0" applyFont="1" applyFill="1" applyBorder="1" applyAlignment="1">
      <alignment horizont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10" fontId="2" fillId="0" borderId="5" xfId="1" applyNumberFormat="1" applyFont="1" applyFill="1" applyBorder="1" applyAlignment="1">
      <alignment horizontal="center" vertical="center" wrapText="1"/>
    </xf>
    <xf numFmtId="10" fontId="2" fillId="0" borderId="6" xfId="1" applyNumberFormat="1" applyFont="1" applyFill="1" applyBorder="1" applyAlignment="1">
      <alignment horizontal="center" vertical="center" wrapText="1"/>
    </xf>
    <xf numFmtId="10" fontId="2" fillId="0" borderId="7" xfId="1" applyNumberFormat="1" applyFont="1" applyFill="1" applyBorder="1" applyAlignment="1">
      <alignment horizontal="center" vertical="center" wrapText="1"/>
    </xf>
    <xf numFmtId="0" fontId="2" fillId="9" borderId="7" xfId="0" applyFont="1" applyFill="1" applyBorder="1" applyAlignment="1">
      <alignment horizontal="center" vertical="center" wrapText="1"/>
    </xf>
    <xf numFmtId="0" fontId="38" fillId="12" borderId="5" xfId="0" applyFont="1" applyFill="1" applyBorder="1" applyAlignment="1">
      <alignment horizontal="center" vertical="center" wrapText="1"/>
    </xf>
    <xf numFmtId="0" fontId="38" fillId="12" borderId="6" xfId="0" applyFont="1" applyFill="1" applyBorder="1" applyAlignment="1">
      <alignment horizontal="center" vertical="center" wrapText="1"/>
    </xf>
    <xf numFmtId="0" fontId="38" fillId="12" borderId="7"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3" fillId="12" borderId="7" xfId="0" applyFont="1" applyFill="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7" fillId="0" borderId="1" xfId="0" applyFont="1" applyBorder="1" applyAlignment="1">
      <alignment horizontal="left"/>
    </xf>
    <xf numFmtId="2" fontId="2" fillId="11" borderId="5" xfId="0" applyNumberFormat="1" applyFont="1" applyFill="1" applyBorder="1" applyAlignment="1">
      <alignment horizontal="center" vertical="center" wrapText="1"/>
    </xf>
    <xf numFmtId="2" fontId="2" fillId="11" borderId="6" xfId="0" applyNumberFormat="1" applyFont="1" applyFill="1" applyBorder="1" applyAlignment="1">
      <alignment horizontal="center" vertical="center" wrapText="1"/>
    </xf>
    <xf numFmtId="2" fontId="2" fillId="11" borderId="7" xfId="0" applyNumberFormat="1" applyFont="1" applyFill="1" applyBorder="1" applyAlignment="1">
      <alignment horizontal="center" vertical="center" wrapText="1"/>
    </xf>
    <xf numFmtId="10" fontId="2" fillId="11" borderId="5" xfId="1" applyNumberFormat="1" applyFont="1" applyFill="1" applyBorder="1" applyAlignment="1">
      <alignment horizontal="center" vertical="center" wrapText="1"/>
    </xf>
    <xf numFmtId="10" fontId="2" fillId="11" borderId="6" xfId="1" applyNumberFormat="1" applyFont="1" applyFill="1" applyBorder="1" applyAlignment="1">
      <alignment horizontal="center" vertical="center" wrapText="1"/>
    </xf>
    <xf numFmtId="10" fontId="2" fillId="11" borderId="7" xfId="1" applyNumberFormat="1" applyFont="1" applyFill="1" applyBorder="1" applyAlignment="1">
      <alignment horizontal="center" vertical="center" wrapText="1"/>
    </xf>
    <xf numFmtId="1" fontId="2" fillId="9" borderId="5" xfId="0" applyNumberFormat="1" applyFont="1" applyFill="1" applyBorder="1" applyAlignment="1">
      <alignment horizontal="center" vertical="center" wrapText="1"/>
    </xf>
    <xf numFmtId="1" fontId="2" fillId="9" borderId="6" xfId="0" applyNumberFormat="1" applyFont="1" applyFill="1" applyBorder="1" applyAlignment="1">
      <alignment horizontal="center" vertical="center" wrapText="1"/>
    </xf>
    <xf numFmtId="1" fontId="2" fillId="9" borderId="7" xfId="0" applyNumberFormat="1" applyFont="1" applyFill="1" applyBorder="1" applyAlignment="1">
      <alignment horizontal="center" vertical="center" wrapText="1"/>
    </xf>
    <xf numFmtId="1" fontId="2" fillId="11" borderId="5" xfId="0" applyNumberFormat="1" applyFont="1" applyFill="1" applyBorder="1" applyAlignment="1">
      <alignment horizontal="center" vertical="center" wrapText="1"/>
    </xf>
    <xf numFmtId="1" fontId="2" fillId="11" borderId="6" xfId="0" applyNumberFormat="1" applyFont="1" applyFill="1" applyBorder="1" applyAlignment="1">
      <alignment horizontal="center" vertical="center" wrapText="1"/>
    </xf>
    <xf numFmtId="1" fontId="2" fillId="11" borderId="7"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 fontId="4" fillId="2" borderId="5" xfId="0" applyNumberFormat="1" applyFont="1" applyFill="1" applyBorder="1" applyAlignment="1">
      <alignment horizontal="center" vertical="center" wrapText="1"/>
    </xf>
    <xf numFmtId="1" fontId="4" fillId="2" borderId="6" xfId="0" applyNumberFormat="1" applyFont="1" applyFill="1" applyBorder="1" applyAlignment="1">
      <alignment horizontal="center" vertical="center" wrapText="1"/>
    </xf>
    <xf numFmtId="1" fontId="4" fillId="2" borderId="7" xfId="0" applyNumberFormat="1" applyFont="1" applyFill="1" applyBorder="1" applyAlignment="1">
      <alignment horizontal="center" vertical="center" wrapText="1"/>
    </xf>
    <xf numFmtId="0" fontId="10" fillId="21" borderId="2" xfId="0" applyFont="1" applyFill="1" applyBorder="1" applyAlignment="1">
      <alignment horizontal="center" vertical="center" wrapText="1"/>
    </xf>
    <xf numFmtId="0" fontId="10" fillId="21" borderId="4" xfId="0" applyFont="1" applyFill="1" applyBorder="1" applyAlignment="1">
      <alignment horizontal="center" vertical="center" wrapText="1"/>
    </xf>
    <xf numFmtId="0" fontId="1" fillId="8" borderId="1" xfId="0" applyFont="1" applyFill="1" applyBorder="1" applyAlignment="1">
      <alignment horizontal="center" vertical="center" wrapText="1"/>
    </xf>
    <xf numFmtId="1" fontId="31" fillId="11" borderId="1" xfId="0" applyNumberFormat="1" applyFont="1" applyFill="1" applyBorder="1" applyAlignment="1">
      <alignment horizontal="center" vertical="center" wrapText="1"/>
    </xf>
    <xf numFmtId="1" fontId="31" fillId="11" borderId="2" xfId="0" applyNumberFormat="1" applyFont="1" applyFill="1" applyBorder="1" applyAlignment="1">
      <alignment horizontal="center" vertical="center" wrapText="1"/>
    </xf>
    <xf numFmtId="1" fontId="31" fillId="11" borderId="3" xfId="0" applyNumberFormat="1" applyFont="1" applyFill="1" applyBorder="1" applyAlignment="1">
      <alignment horizontal="center" vertical="center" wrapText="1"/>
    </xf>
    <xf numFmtId="1" fontId="31" fillId="11" borderId="4" xfId="0" applyNumberFormat="1" applyFont="1" applyFill="1" applyBorder="1" applyAlignment="1">
      <alignment horizontal="center" vertical="center" wrapText="1"/>
    </xf>
    <xf numFmtId="1" fontId="0" fillId="11" borderId="5" xfId="0" applyNumberFormat="1" applyFill="1" applyBorder="1" applyAlignment="1">
      <alignment horizontal="center" vertical="center" wrapText="1"/>
    </xf>
    <xf numFmtId="1" fontId="0" fillId="11" borderId="6" xfId="0" applyNumberFormat="1" applyFill="1" applyBorder="1" applyAlignment="1">
      <alignment horizontal="center" vertical="center" wrapText="1"/>
    </xf>
    <xf numFmtId="1" fontId="0" fillId="11" borderId="7" xfId="0" applyNumberFormat="1" applyFill="1" applyBorder="1" applyAlignment="1">
      <alignment horizontal="center" vertical="center" wrapText="1"/>
    </xf>
    <xf numFmtId="0" fontId="17" fillId="0" borderId="1" xfId="0" applyFont="1" applyBorder="1" applyAlignment="1">
      <alignment horizontal="center" vertical="center" wrapText="1"/>
    </xf>
    <xf numFmtId="0" fontId="3" fillId="0" borderId="1" xfId="0" applyFont="1" applyBorder="1" applyAlignment="1">
      <alignment horizontal="center" vertical="center" wrapText="1"/>
    </xf>
    <xf numFmtId="1" fontId="3" fillId="2" borderId="1" xfId="0" applyNumberFormat="1" applyFont="1" applyFill="1" applyBorder="1" applyAlignment="1">
      <alignment horizontal="center" vertical="center" wrapText="1"/>
    </xf>
    <xf numFmtId="1" fontId="3" fillId="11" borderId="1" xfId="0" applyNumberFormat="1"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2" fontId="17" fillId="2" borderId="5" xfId="0" applyNumberFormat="1" applyFont="1" applyFill="1" applyBorder="1" applyAlignment="1">
      <alignment horizontal="center" vertical="center" wrapText="1"/>
    </xf>
    <xf numFmtId="2" fontId="17" fillId="2" borderId="7"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7" fillId="11" borderId="7"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38" fillId="11" borderId="5" xfId="0" applyFont="1" applyFill="1" applyBorder="1" applyAlignment="1">
      <alignment horizontal="center" vertical="center" wrapText="1"/>
    </xf>
    <xf numFmtId="0" fontId="38" fillId="11" borderId="6" xfId="0" applyFont="1" applyFill="1" applyBorder="1" applyAlignment="1">
      <alignment horizontal="center" vertical="center" wrapText="1"/>
    </xf>
    <xf numFmtId="0" fontId="38" fillId="11" borderId="7" xfId="0" applyFont="1" applyFill="1" applyBorder="1" applyAlignment="1">
      <alignment horizontal="center" vertical="center" wrapText="1"/>
    </xf>
    <xf numFmtId="0" fontId="0" fillId="11" borderId="1" xfId="0" applyFill="1" applyBorder="1" applyAlignment="1">
      <alignment horizontal="center" vertical="center" wrapText="1"/>
    </xf>
    <xf numFmtId="0" fontId="0" fillId="0" borderId="1" xfId="0" applyBorder="1" applyAlignment="1">
      <alignment horizontal="center" vertical="center" wrapText="1"/>
    </xf>
    <xf numFmtId="0" fontId="29" fillId="11" borderId="5" xfId="0" applyFont="1" applyFill="1" applyBorder="1" applyAlignment="1">
      <alignment horizontal="center" vertical="center" wrapText="1"/>
    </xf>
    <xf numFmtId="0" fontId="29" fillId="11" borderId="6" xfId="0" applyFont="1" applyFill="1" applyBorder="1" applyAlignment="1">
      <alignment horizontal="center" vertical="center" wrapText="1"/>
    </xf>
    <xf numFmtId="0" fontId="29" fillId="11" borderId="7"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7" fillId="11" borderId="5" xfId="0" applyFont="1" applyFill="1" applyBorder="1" applyAlignment="1">
      <alignment horizontal="center" vertical="center" wrapText="1"/>
    </xf>
    <xf numFmtId="0" fontId="37" fillId="11" borderId="7" xfId="0" applyFont="1" applyFill="1" applyBorder="1" applyAlignment="1">
      <alignment horizontal="center" vertical="center" wrapText="1"/>
    </xf>
    <xf numFmtId="0" fontId="29" fillId="11" borderId="1" xfId="0" applyFont="1" applyFill="1" applyBorder="1" applyAlignment="1">
      <alignment horizontal="center" vertical="center" wrapText="1"/>
    </xf>
    <xf numFmtId="0" fontId="0" fillId="0" borderId="5" xfId="0" applyBorder="1" applyAlignment="1">
      <alignment horizontal="center" wrapText="1"/>
    </xf>
    <xf numFmtId="0" fontId="0" fillId="0" borderId="7" xfId="0" applyBorder="1" applyAlignment="1">
      <alignment horizontal="center" wrapText="1"/>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0" borderId="6" xfId="0" applyBorder="1" applyAlignment="1">
      <alignment horizontal="center" wrapText="1"/>
    </xf>
    <xf numFmtId="1" fontId="1" fillId="11" borderId="2" xfId="0" applyNumberFormat="1" applyFont="1" applyFill="1" applyBorder="1" applyAlignment="1">
      <alignment horizontal="center" vertical="center" wrapText="1"/>
    </xf>
    <xf numFmtId="1" fontId="1" fillId="11" borderId="4"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1" fontId="1" fillId="11" borderId="2" xfId="0" applyNumberFormat="1" applyFont="1" applyFill="1" applyBorder="1" applyAlignment="1">
      <alignment horizontal="center" wrapText="1"/>
    </xf>
    <xf numFmtId="1" fontId="1" fillId="11" borderId="3" xfId="0" applyNumberFormat="1" applyFont="1" applyFill="1" applyBorder="1" applyAlignment="1">
      <alignment horizontal="center" wrapText="1"/>
    </xf>
    <xf numFmtId="1" fontId="1" fillId="11" borderId="4" xfId="0" applyNumberFormat="1" applyFont="1" applyFill="1" applyBorder="1" applyAlignment="1">
      <alignment horizontal="center" wrapText="1"/>
    </xf>
    <xf numFmtId="1" fontId="1" fillId="11" borderId="1" xfId="0" applyNumberFormat="1" applyFont="1" applyFill="1" applyBorder="1" applyAlignment="1">
      <alignment horizontal="center" vertic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26" fillId="11" borderId="5" xfId="0" applyFont="1" applyFill="1" applyBorder="1" applyAlignment="1">
      <alignment horizontal="center" vertical="center" wrapText="1"/>
    </xf>
    <xf numFmtId="0" fontId="26" fillId="11" borderId="6" xfId="0" applyFont="1" applyFill="1" applyBorder="1" applyAlignment="1">
      <alignment horizontal="center" vertical="center" wrapText="1"/>
    </xf>
    <xf numFmtId="0" fontId="26" fillId="11" borderId="7" xfId="0" applyFont="1" applyFill="1" applyBorder="1" applyAlignment="1">
      <alignment horizontal="center" vertical="center" wrapText="1"/>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7" xfId="0" applyFont="1" applyFill="1" applyBorder="1" applyAlignment="1">
      <alignment horizontal="center" wrapText="1"/>
    </xf>
    <xf numFmtId="2" fontId="30" fillId="0" borderId="5" xfId="0" applyNumberFormat="1" applyFont="1" applyBorder="1" applyAlignment="1">
      <alignment horizontal="center" vertical="center" wrapText="1"/>
    </xf>
    <xf numFmtId="2" fontId="30" fillId="0" borderId="6" xfId="0" applyNumberFormat="1" applyFont="1" applyBorder="1" applyAlignment="1">
      <alignment horizontal="center" vertical="center" wrapText="1"/>
    </xf>
    <xf numFmtId="2" fontId="30" fillId="0" borderId="7" xfId="0" applyNumberFormat="1" applyFont="1" applyBorder="1" applyAlignment="1">
      <alignment horizontal="center" vertical="center" wrapText="1"/>
    </xf>
    <xf numFmtId="10" fontId="30" fillId="0" borderId="5" xfId="1" applyNumberFormat="1" applyFont="1" applyFill="1" applyBorder="1" applyAlignment="1">
      <alignment horizontal="center" vertical="center" wrapText="1"/>
    </xf>
    <xf numFmtId="10" fontId="30" fillId="0" borderId="6" xfId="1" applyNumberFormat="1" applyFont="1" applyFill="1" applyBorder="1" applyAlignment="1">
      <alignment horizontal="center" vertical="center" wrapText="1"/>
    </xf>
    <xf numFmtId="10" fontId="30" fillId="0" borderId="7" xfId="1" applyNumberFormat="1" applyFont="1" applyFill="1" applyBorder="1" applyAlignment="1">
      <alignment horizontal="center" vertical="center" wrapText="1"/>
    </xf>
    <xf numFmtId="0" fontId="30" fillId="9" borderId="5" xfId="0" applyFont="1" applyFill="1" applyBorder="1" applyAlignment="1">
      <alignment horizontal="center" vertical="center" wrapText="1"/>
    </xf>
    <xf numFmtId="0" fontId="30" fillId="9" borderId="6" xfId="0" applyFont="1" applyFill="1" applyBorder="1" applyAlignment="1">
      <alignment horizontal="center" vertical="center" wrapText="1"/>
    </xf>
    <xf numFmtId="0" fontId="30" fillId="9" borderId="7"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6" xfId="0" applyBorder="1" applyAlignment="1">
      <alignment horizontal="center" vertical="center" wrapText="1"/>
    </xf>
    <xf numFmtId="0" fontId="17" fillId="12" borderId="5" xfId="0" applyFont="1" applyFill="1" applyBorder="1" applyAlignment="1">
      <alignment horizontal="center" vertical="center" wrapText="1"/>
    </xf>
    <xf numFmtId="0" fontId="17" fillId="12" borderId="6" xfId="0" applyFont="1" applyFill="1" applyBorder="1" applyAlignment="1">
      <alignment horizontal="center" vertical="center" wrapText="1"/>
    </xf>
    <xf numFmtId="0" fontId="17" fillId="12" borderId="7" xfId="0" applyFont="1" applyFill="1" applyBorder="1" applyAlignment="1">
      <alignment horizontal="center" vertical="center" wrapText="1"/>
    </xf>
    <xf numFmtId="0" fontId="2" fillId="14" borderId="2" xfId="0" applyFont="1" applyFill="1" applyBorder="1" applyAlignment="1">
      <alignment horizontal="center" vertical="center"/>
    </xf>
    <xf numFmtId="0" fontId="2" fillId="14" borderId="4" xfId="0" applyFont="1" applyFill="1" applyBorder="1" applyAlignment="1">
      <alignment horizontal="center" vertical="center"/>
    </xf>
    <xf numFmtId="0" fontId="2" fillId="16" borderId="2"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5" fillId="11" borderId="1" xfId="0" applyFont="1" applyFill="1" applyBorder="1" applyAlignment="1">
      <alignment horizontal="left" wrapText="1"/>
    </xf>
    <xf numFmtId="0" fontId="2" fillId="11" borderId="1" xfId="0" applyFont="1" applyFill="1" applyBorder="1" applyAlignment="1">
      <alignment horizontal="center" vertical="center" wrapText="1"/>
    </xf>
    <xf numFmtId="0" fontId="0" fillId="11" borderId="5" xfId="0" applyFill="1" applyBorder="1" applyAlignment="1">
      <alignment horizontal="left" vertical="center" wrapText="1"/>
    </xf>
    <xf numFmtId="0" fontId="0" fillId="11" borderId="7" xfId="0" applyFill="1" applyBorder="1" applyAlignment="1">
      <alignment horizontal="left" vertical="center" wrapText="1"/>
    </xf>
    <xf numFmtId="2" fontId="17" fillId="11" borderId="5" xfId="0" applyNumberFormat="1" applyFont="1" applyFill="1" applyBorder="1" applyAlignment="1">
      <alignment horizontal="center" vertical="center" wrapText="1"/>
    </xf>
    <xf numFmtId="2" fontId="17" fillId="11" borderId="6" xfId="0" applyNumberFormat="1" applyFont="1" applyFill="1" applyBorder="1" applyAlignment="1">
      <alignment horizontal="center" vertical="center" wrapText="1"/>
    </xf>
    <xf numFmtId="2" fontId="17" fillId="11" borderId="7" xfId="0" applyNumberFormat="1" applyFont="1" applyFill="1" applyBorder="1" applyAlignment="1">
      <alignment horizontal="center" vertical="center" wrapText="1"/>
    </xf>
    <xf numFmtId="10" fontId="2" fillId="0" borderId="1" xfId="1"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9" borderId="1" xfId="0" applyFont="1" applyFill="1" applyBorder="1" applyAlignment="1">
      <alignment horizontal="center" vertical="center" wrapText="1"/>
    </xf>
    <xf numFmtId="1" fontId="3" fillId="8"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19" fillId="11" borderId="1" xfId="0" applyFont="1" applyFill="1" applyBorder="1" applyAlignment="1">
      <alignment horizontal="center" vertical="center" wrapText="1"/>
    </xf>
    <xf numFmtId="0" fontId="0" fillId="11" borderId="5" xfId="0" applyFill="1" applyBorder="1" applyAlignment="1">
      <alignment horizontal="center" vertical="center"/>
    </xf>
    <xf numFmtId="0" fontId="0" fillId="11" borderId="7" xfId="0" applyFill="1" applyBorder="1" applyAlignment="1">
      <alignment horizontal="center" vertical="center"/>
    </xf>
    <xf numFmtId="0" fontId="3" fillId="0" borderId="0" xfId="0" applyFont="1" applyAlignment="1">
      <alignment horizontal="left"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 fillId="16" borderId="3" xfId="0" applyFont="1" applyFill="1" applyBorder="1" applyAlignment="1">
      <alignment horizontal="center" vertical="center" wrapText="1"/>
    </xf>
    <xf numFmtId="0" fontId="0" fillId="0" borderId="0" xfId="0" applyAlignment="1">
      <alignment horizontal="left" vertical="center" wrapText="1"/>
    </xf>
    <xf numFmtId="0" fontId="2" fillId="15" borderId="2" xfId="0" applyFont="1" applyFill="1" applyBorder="1" applyAlignment="1">
      <alignment horizontal="center" vertical="center"/>
    </xf>
    <xf numFmtId="0" fontId="2" fillId="15" borderId="3" xfId="0" applyFont="1" applyFill="1" applyBorder="1" applyAlignment="1">
      <alignment horizontal="center" vertical="center"/>
    </xf>
    <xf numFmtId="0" fontId="2" fillId="15" borderId="4" xfId="0" applyFont="1" applyFill="1" applyBorder="1" applyAlignment="1">
      <alignment horizontal="center" vertical="center"/>
    </xf>
    <xf numFmtId="0" fontId="22"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6" fillId="0" borderId="0" xfId="0" applyFont="1" applyAlignment="1">
      <alignment horizontal="left" vertical="top" wrapText="1"/>
    </xf>
    <xf numFmtId="0" fontId="22" fillId="11" borderId="5" xfId="0" applyFont="1" applyFill="1" applyBorder="1" applyAlignment="1">
      <alignment horizontal="center" vertical="center" wrapText="1"/>
    </xf>
    <xf numFmtId="0" fontId="22" fillId="11" borderId="6" xfId="0" applyFont="1" applyFill="1" applyBorder="1" applyAlignment="1">
      <alignment horizontal="center" vertical="center" wrapText="1"/>
    </xf>
    <xf numFmtId="0" fontId="22" fillId="11" borderId="7" xfId="0" applyFont="1" applyFill="1" applyBorder="1" applyAlignment="1">
      <alignment horizontal="center" vertical="center" wrapText="1"/>
    </xf>
    <xf numFmtId="0" fontId="5" fillId="0" borderId="0" xfId="0" applyFont="1" applyAlignment="1">
      <alignment horizontal="left" wrapText="1"/>
    </xf>
    <xf numFmtId="0" fontId="2" fillId="14" borderId="3" xfId="0" applyFont="1" applyFill="1" applyBorder="1" applyAlignment="1">
      <alignment horizontal="center" vertical="center"/>
    </xf>
    <xf numFmtId="0" fontId="8" fillId="0" borderId="0" xfId="0" applyFont="1" applyAlignment="1">
      <alignment horizontal="left" vertical="center" wrapText="1"/>
    </xf>
    <xf numFmtId="0" fontId="22" fillId="11"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5" fillId="0" borderId="1" xfId="0" applyFont="1" applyBorder="1" applyAlignment="1">
      <alignment vertical="center" wrapText="1"/>
    </xf>
    <xf numFmtId="0" fontId="4" fillId="0" borderId="0" xfId="0" applyFont="1" applyAlignment="1">
      <alignment horizontal="left" wrapText="1"/>
    </xf>
    <xf numFmtId="0" fontId="9" fillId="10" borderId="1" xfId="0" applyFont="1" applyFill="1" applyBorder="1" applyAlignment="1">
      <alignment horizontal="center" wrapText="1"/>
    </xf>
    <xf numFmtId="0" fontId="9" fillId="10" borderId="5" xfId="0" applyFont="1" applyFill="1" applyBorder="1" applyAlignment="1">
      <alignment horizontal="center" vertical="center" textRotation="90" wrapText="1"/>
    </xf>
    <xf numFmtId="0" fontId="9" fillId="10" borderId="6" xfId="0" applyFont="1" applyFill="1" applyBorder="1" applyAlignment="1">
      <alignment horizontal="center" vertical="center" textRotation="90" wrapText="1"/>
    </xf>
    <xf numFmtId="0" fontId="9" fillId="10" borderId="7" xfId="0" applyFont="1" applyFill="1" applyBorder="1" applyAlignment="1">
      <alignment horizontal="center" vertical="center" textRotation="90" wrapText="1"/>
    </xf>
    <xf numFmtId="0" fontId="1" fillId="0" borderId="0" xfId="0" applyFont="1" applyAlignment="1">
      <alignment horizontal="center" wrapText="1"/>
    </xf>
    <xf numFmtId="0" fontId="23" fillId="17" borderId="1"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32" fillId="12" borderId="1" xfId="0" applyFont="1" applyFill="1" applyBorder="1" applyAlignment="1">
      <alignment horizontal="center" vertical="center" wrapText="1" readingOrder="1"/>
    </xf>
    <xf numFmtId="0" fontId="33" fillId="11" borderId="5" xfId="0" applyFont="1" applyFill="1" applyBorder="1" applyAlignment="1">
      <alignment horizontal="center" vertical="center"/>
    </xf>
    <xf numFmtId="0" fontId="33" fillId="11" borderId="6" xfId="0" applyFont="1" applyFill="1" applyBorder="1" applyAlignment="1">
      <alignment horizontal="center" vertical="center"/>
    </xf>
    <xf numFmtId="0" fontId="33" fillId="11" borderId="7" xfId="0" applyFont="1" applyFill="1" applyBorder="1" applyAlignment="1">
      <alignment horizontal="center" vertical="center"/>
    </xf>
    <xf numFmtId="0" fontId="34" fillId="11" borderId="6" xfId="0" applyFont="1" applyFill="1" applyBorder="1" applyAlignment="1">
      <alignment horizontal="center" vertical="center" wrapText="1"/>
    </xf>
  </cellXfs>
  <cellStyles count="2">
    <cellStyle name="Normale" xfId="0" builtinId="0"/>
    <cellStyle name="Percentuale" xfId="1" builtinId="5"/>
  </cellStyles>
  <dxfs count="30">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1143000</xdr:colOff>
      <xdr:row>1</xdr:row>
      <xdr:rowOff>55562</xdr:rowOff>
    </xdr:from>
    <xdr:to>
      <xdr:col>2</xdr:col>
      <xdr:colOff>981075</xdr:colOff>
      <xdr:row>13</xdr:row>
      <xdr:rowOff>19050</xdr:rowOff>
    </xdr:to>
    <xdr:sp macro="" textlink="">
      <xdr:nvSpPr>
        <xdr:cNvPr id="13314" name="Text Box 2">
          <a:extLst>
            <a:ext uri="{FF2B5EF4-FFF2-40B4-BE49-F238E27FC236}">
              <a16:creationId xmlns:a16="http://schemas.microsoft.com/office/drawing/2014/main" id="{00000000-0008-0000-0000-000002340000}"/>
            </a:ext>
          </a:extLst>
        </xdr:cNvPr>
        <xdr:cNvSpPr txBox="1">
          <a:spLocks noChangeArrowheads="1"/>
        </xdr:cNvSpPr>
      </xdr:nvSpPr>
      <xdr:spPr bwMode="auto">
        <a:xfrm>
          <a:off x="1143000" y="238125"/>
          <a:ext cx="5299075" cy="2209800"/>
        </a:xfrm>
        <a:prstGeom prst="rect">
          <a:avLst/>
        </a:prstGeom>
        <a:solidFill>
          <a:sysClr val="window" lastClr="FFFFFF"/>
        </a:solidFill>
        <a:ln>
          <a:noFill/>
        </a:ln>
      </xdr:spPr>
      <xdr:txBody>
        <a:bodyPr vertOverflow="clip" wrap="square" lIns="91440" tIns="45720" rIns="91440" bIns="45720" anchor="t" upright="1"/>
        <a:lstStyle/>
        <a:p>
          <a:pPr algn="ctr" rtl="0">
            <a:defRPr sz="1000"/>
          </a:pPr>
          <a:endParaRPr lang="it-IT" sz="1800" b="0" i="0" u="none" strike="noStrike" baseline="0">
            <a:solidFill>
              <a:srgbClr val="256291"/>
            </a:solidFill>
            <a:latin typeface="Source Sans Pro Black"/>
          </a:endParaRPr>
        </a:p>
        <a:p>
          <a:pPr algn="ctr" rtl="0">
            <a:defRPr sz="1000"/>
          </a:pPr>
          <a:r>
            <a:rPr lang="it-IT" sz="2800" b="0" i="0" u="none" strike="noStrike" baseline="0">
              <a:solidFill>
                <a:schemeClr val="accent3">
                  <a:lumMod val="50000"/>
                </a:schemeClr>
              </a:solidFill>
              <a:latin typeface="Source Sans Pro Black"/>
            </a:rPr>
            <a:t>ATO Monza e Brianza</a:t>
          </a:r>
        </a:p>
        <a:p>
          <a:pPr algn="ctr" rtl="0">
            <a:defRPr sz="1000"/>
          </a:pPr>
          <a:r>
            <a:rPr lang="it-IT" sz="2800" b="0" i="0" u="none" strike="noStrike" baseline="0">
              <a:solidFill>
                <a:srgbClr val="256291"/>
              </a:solidFill>
              <a:latin typeface="Source Sans Pro Black"/>
            </a:rPr>
            <a:t> </a:t>
          </a:r>
        </a:p>
      </xdr:txBody>
    </xdr:sp>
    <xdr:clientData/>
  </xdr:twoCellAnchor>
  <xdr:twoCellAnchor>
    <xdr:from>
      <xdr:col>0</xdr:col>
      <xdr:colOff>1362075</xdr:colOff>
      <xdr:row>17</xdr:row>
      <xdr:rowOff>9525</xdr:rowOff>
    </xdr:from>
    <xdr:to>
      <xdr:col>2</xdr:col>
      <xdr:colOff>1247775</xdr:colOff>
      <xdr:row>27</xdr:row>
      <xdr:rowOff>38100</xdr:rowOff>
    </xdr:to>
    <xdr:sp macro="" textlink="">
      <xdr:nvSpPr>
        <xdr:cNvPr id="13315" name="Text Box 3">
          <a:extLst>
            <a:ext uri="{FF2B5EF4-FFF2-40B4-BE49-F238E27FC236}">
              <a16:creationId xmlns:a16="http://schemas.microsoft.com/office/drawing/2014/main" id="{00000000-0008-0000-0000-000003340000}"/>
            </a:ext>
          </a:extLst>
        </xdr:cNvPr>
        <xdr:cNvSpPr txBox="1">
          <a:spLocks noChangeArrowheads="1"/>
        </xdr:cNvSpPr>
      </xdr:nvSpPr>
      <xdr:spPr bwMode="auto">
        <a:xfrm>
          <a:off x="1362075" y="3486150"/>
          <a:ext cx="5438775" cy="1933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it-IT" sz="2800" b="1" i="0" u="none" strike="noStrike" baseline="0">
              <a:solidFill>
                <a:schemeClr val="accent3">
                  <a:lumMod val="50000"/>
                </a:schemeClr>
              </a:solidFill>
              <a:latin typeface="Source Sans Pro Black"/>
            </a:rPr>
            <a:t>Piano triennale di prevenzione della corruzione e trasparenza</a:t>
          </a:r>
        </a:p>
        <a:p>
          <a:pPr algn="ctr" rtl="0">
            <a:defRPr sz="1000"/>
          </a:pPr>
          <a:r>
            <a:rPr lang="it-IT" sz="2400" b="1" i="0" u="none" strike="noStrike" baseline="0">
              <a:solidFill>
                <a:schemeClr val="accent3">
                  <a:lumMod val="50000"/>
                </a:schemeClr>
              </a:solidFill>
              <a:latin typeface="Source Sans Pro Black"/>
            </a:rPr>
            <a:t>2025 - 2027</a:t>
          </a:r>
        </a:p>
        <a:p>
          <a:pPr algn="ctr" rtl="0">
            <a:defRPr sz="1000"/>
          </a:pPr>
          <a:r>
            <a:rPr lang="it-IT" sz="1800" b="1" i="1" u="none" strike="noStrike" baseline="0">
              <a:solidFill>
                <a:schemeClr val="accent3">
                  <a:lumMod val="50000"/>
                </a:schemeClr>
              </a:solidFill>
              <a:latin typeface="Times New Roman"/>
              <a:cs typeface="Times New Roman"/>
            </a:rPr>
            <a:t>Allegato 2 - Schede di valutazione del rischio</a:t>
          </a:r>
        </a:p>
      </xdr:txBody>
    </xdr:sp>
    <xdr:clientData/>
  </xdr:twoCellAnchor>
  <xdr:twoCellAnchor>
    <xdr:from>
      <xdr:col>1</xdr:col>
      <xdr:colOff>1187449</xdr:colOff>
      <xdr:row>7</xdr:row>
      <xdr:rowOff>174625</xdr:rowOff>
    </xdr:from>
    <xdr:to>
      <xdr:col>1</xdr:col>
      <xdr:colOff>4189170</xdr:colOff>
      <xdr:row>14</xdr:row>
      <xdr:rowOff>157162</xdr:rowOff>
    </xdr:to>
    <xdr:pic>
      <xdr:nvPicPr>
        <xdr:cNvPr id="4" name="Immagine 3" descr="download">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7449" y="1452563"/>
          <a:ext cx="3001721" cy="1316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344"/>
  <sheetViews>
    <sheetView tabSelected="1" topLeftCell="A4" zoomScale="80" zoomScaleNormal="80" workbookViewId="0">
      <selection activeCell="E9" sqref="E9"/>
    </sheetView>
  </sheetViews>
  <sheetFormatPr defaultColWidth="9.1796875" defaultRowHeight="14.5" x14ac:dyDescent="0.35"/>
  <cols>
    <col min="1" max="1" width="18.1796875" style="11" customWidth="1"/>
    <col min="2" max="2" width="60" style="11" customWidth="1"/>
    <col min="3" max="3" width="23.1796875" style="11" customWidth="1"/>
    <col min="4" max="16384" width="9.1796875" style="11"/>
  </cols>
  <sheetData>
    <row r="1" spans="1:69" x14ac:dyDescent="0.35">
      <c r="A1" s="2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row>
    <row r="2" spans="1:69" x14ac:dyDescent="0.3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row>
    <row r="3" spans="1:69" x14ac:dyDescent="0.3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row>
    <row r="4" spans="1:69" x14ac:dyDescent="0.3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row>
    <row r="5" spans="1:69" x14ac:dyDescent="0.3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row>
    <row r="6" spans="1:69" x14ac:dyDescent="0.3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row>
    <row r="7" spans="1:69" x14ac:dyDescent="0.35">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row>
    <row r="8" spans="1:69" ht="18.5" x14ac:dyDescent="0.35">
      <c r="A8" s="29"/>
      <c r="B8" s="29"/>
      <c r="C8" s="30"/>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row>
    <row r="9" spans="1:69" x14ac:dyDescent="0.3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row>
    <row r="10" spans="1:69" x14ac:dyDescent="0.3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row>
    <row r="11" spans="1:69" x14ac:dyDescent="0.35">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row>
    <row r="12" spans="1:69" x14ac:dyDescent="0.35">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row>
    <row r="13" spans="1:69" x14ac:dyDescent="0.35">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row>
    <row r="14" spans="1:69" x14ac:dyDescent="0.35">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row>
    <row r="15" spans="1:69" x14ac:dyDescent="0.35">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row>
    <row r="16" spans="1:69" x14ac:dyDescent="0.35">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row>
    <row r="17" spans="1:69" x14ac:dyDescent="0.3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row>
    <row r="18" spans="1:69" x14ac:dyDescent="0.35">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row>
    <row r="19" spans="1:69" x14ac:dyDescent="0.35">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row>
    <row r="20" spans="1:69" x14ac:dyDescent="0.35">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row>
    <row r="21" spans="1:69" x14ac:dyDescent="0.35">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row>
    <row r="22" spans="1:69" x14ac:dyDescent="0.35">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row>
    <row r="23" spans="1:69" x14ac:dyDescent="0.35">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row>
    <row r="24" spans="1:69" x14ac:dyDescent="0.35">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row>
    <row r="25" spans="1:69" x14ac:dyDescent="0.35">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row>
    <row r="26" spans="1:69" x14ac:dyDescent="0.35">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row>
    <row r="27" spans="1:69" x14ac:dyDescent="0.35">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row>
    <row r="28" spans="1:69" x14ac:dyDescent="0.35">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row>
    <row r="29" spans="1:69" x14ac:dyDescent="0.35">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row>
    <row r="30" spans="1:69" x14ac:dyDescent="0.3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row>
    <row r="31" spans="1:69" x14ac:dyDescent="0.3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row>
    <row r="32" spans="1:69" x14ac:dyDescent="0.3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row>
    <row r="33" spans="1:69" x14ac:dyDescent="0.3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row>
    <row r="34" spans="1:69" x14ac:dyDescent="0.3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row>
    <row r="35" spans="1:69" x14ac:dyDescent="0.3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row>
    <row r="36" spans="1:69" x14ac:dyDescent="0.3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row>
    <row r="37" spans="1:69" x14ac:dyDescent="0.3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row>
    <row r="38" spans="1:69" x14ac:dyDescent="0.3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row>
    <row r="39" spans="1:69" x14ac:dyDescent="0.3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row>
    <row r="40" spans="1:69" x14ac:dyDescent="0.3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row>
    <row r="41" spans="1:69" x14ac:dyDescent="0.3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row>
    <row r="42" spans="1:69" x14ac:dyDescent="0.3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row>
    <row r="43" spans="1:69" x14ac:dyDescent="0.3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row>
    <row r="44" spans="1:69" x14ac:dyDescent="0.3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row>
    <row r="45" spans="1:69" x14ac:dyDescent="0.3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row>
    <row r="46" spans="1:69" x14ac:dyDescent="0.3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row>
    <row r="47" spans="1:69" x14ac:dyDescent="0.3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row>
    <row r="48" spans="1:69" x14ac:dyDescent="0.3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row>
    <row r="49" spans="1:69" x14ac:dyDescent="0.3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row>
    <row r="50" spans="1:69" x14ac:dyDescent="0.3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row>
    <row r="51" spans="1:69" x14ac:dyDescent="0.35">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row>
    <row r="52" spans="1:69" x14ac:dyDescent="0.35">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row>
    <row r="53" spans="1:69" x14ac:dyDescent="0.35">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row>
    <row r="54" spans="1:69" x14ac:dyDescent="0.3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row>
    <row r="55" spans="1:69" x14ac:dyDescent="0.3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row>
    <row r="56" spans="1:69" x14ac:dyDescent="0.3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row>
    <row r="57" spans="1:69" x14ac:dyDescent="0.3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row>
    <row r="58" spans="1:69" x14ac:dyDescent="0.3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row>
    <row r="59" spans="1:69" x14ac:dyDescent="0.3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row>
    <row r="60" spans="1:69" x14ac:dyDescent="0.3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row>
    <row r="61" spans="1:69" x14ac:dyDescent="0.3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row>
    <row r="62" spans="1:69" x14ac:dyDescent="0.35">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row>
    <row r="63" spans="1:69" x14ac:dyDescent="0.3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row>
    <row r="64" spans="1:69" x14ac:dyDescent="0.3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row>
    <row r="65" spans="1:69" x14ac:dyDescent="0.3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row>
    <row r="66" spans="1:69" x14ac:dyDescent="0.3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row>
    <row r="67" spans="1:69" x14ac:dyDescent="0.3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row>
    <row r="68" spans="1:69" x14ac:dyDescent="0.3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row>
    <row r="69" spans="1:69" x14ac:dyDescent="0.3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row>
    <row r="70" spans="1:69" x14ac:dyDescent="0.3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row>
    <row r="71" spans="1:69" x14ac:dyDescent="0.3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row>
    <row r="72" spans="1:69" x14ac:dyDescent="0.3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row>
    <row r="73" spans="1:69" x14ac:dyDescent="0.3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row>
    <row r="74" spans="1:69" x14ac:dyDescent="0.3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row>
    <row r="75" spans="1:69" x14ac:dyDescent="0.3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row>
    <row r="76" spans="1:69" x14ac:dyDescent="0.3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row>
    <row r="77" spans="1:69" x14ac:dyDescent="0.3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row>
    <row r="78" spans="1:69" x14ac:dyDescent="0.3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row>
    <row r="79" spans="1:69" x14ac:dyDescent="0.3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row>
    <row r="80" spans="1:69" x14ac:dyDescent="0.3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row>
    <row r="81" spans="1:69" x14ac:dyDescent="0.3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row>
    <row r="82" spans="1:69" x14ac:dyDescent="0.3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row>
    <row r="83" spans="1:69" x14ac:dyDescent="0.3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row>
    <row r="84" spans="1:69" x14ac:dyDescent="0.3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row>
    <row r="85" spans="1:69" x14ac:dyDescent="0.3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row>
    <row r="86" spans="1:69" x14ac:dyDescent="0.3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row>
    <row r="87" spans="1:69" x14ac:dyDescent="0.3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row>
    <row r="88" spans="1:69" x14ac:dyDescent="0.3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row>
    <row r="89" spans="1:69" x14ac:dyDescent="0.3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row>
    <row r="90" spans="1:69" x14ac:dyDescent="0.3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row>
    <row r="91" spans="1:69" x14ac:dyDescent="0.3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row>
    <row r="92" spans="1:69" x14ac:dyDescent="0.3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row>
    <row r="93" spans="1:69" x14ac:dyDescent="0.3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row>
    <row r="94" spans="1:69" x14ac:dyDescent="0.3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row>
    <row r="95" spans="1:69" x14ac:dyDescent="0.3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row>
    <row r="96" spans="1:69" x14ac:dyDescent="0.3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row>
    <row r="97" spans="1:69" x14ac:dyDescent="0.3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row>
    <row r="98" spans="1:69" x14ac:dyDescent="0.3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row>
    <row r="99" spans="1:69" x14ac:dyDescent="0.3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row>
    <row r="100" spans="1:69" x14ac:dyDescent="0.3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row>
    <row r="101" spans="1:69" x14ac:dyDescent="0.3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row>
    <row r="102" spans="1:69" x14ac:dyDescent="0.3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row>
    <row r="103" spans="1:69" x14ac:dyDescent="0.3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row>
    <row r="104" spans="1:69" x14ac:dyDescent="0.3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row>
    <row r="105" spans="1:69" x14ac:dyDescent="0.3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row>
    <row r="106" spans="1:69" x14ac:dyDescent="0.3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row>
    <row r="107" spans="1:69" x14ac:dyDescent="0.3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row>
    <row r="108" spans="1:69" x14ac:dyDescent="0.3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row>
    <row r="109" spans="1:69" x14ac:dyDescent="0.3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row>
    <row r="110" spans="1:69" x14ac:dyDescent="0.3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row>
    <row r="111" spans="1:69" x14ac:dyDescent="0.3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row>
    <row r="112" spans="1:69" x14ac:dyDescent="0.3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row>
    <row r="113" spans="1:69" x14ac:dyDescent="0.3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row>
    <row r="114" spans="1:69" x14ac:dyDescent="0.3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row>
    <row r="115" spans="1:69" x14ac:dyDescent="0.3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row>
    <row r="116" spans="1:69" x14ac:dyDescent="0.3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row>
    <row r="117" spans="1:69" x14ac:dyDescent="0.3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row>
    <row r="118" spans="1:69" x14ac:dyDescent="0.3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row>
    <row r="119" spans="1:69" x14ac:dyDescent="0.3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row>
    <row r="120" spans="1:69" x14ac:dyDescent="0.3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row>
    <row r="121" spans="1:69" x14ac:dyDescent="0.3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row>
    <row r="122" spans="1:69" x14ac:dyDescent="0.3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row>
    <row r="123" spans="1:69" x14ac:dyDescent="0.3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row>
    <row r="124" spans="1:69" x14ac:dyDescent="0.3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row>
    <row r="125" spans="1:69" x14ac:dyDescent="0.3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row>
    <row r="126" spans="1:69" x14ac:dyDescent="0.3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row>
    <row r="127" spans="1:69" x14ac:dyDescent="0.3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row>
    <row r="128" spans="1:69" x14ac:dyDescent="0.3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row>
    <row r="129" spans="1:69" x14ac:dyDescent="0.3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row>
    <row r="130" spans="1:69" x14ac:dyDescent="0.3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row>
    <row r="131" spans="1:69" x14ac:dyDescent="0.3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row>
    <row r="132" spans="1:69" x14ac:dyDescent="0.3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row>
    <row r="133" spans="1:69" x14ac:dyDescent="0.3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row>
    <row r="134" spans="1:69" x14ac:dyDescent="0.3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row>
    <row r="135" spans="1:69" x14ac:dyDescent="0.3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row>
    <row r="136" spans="1:69" x14ac:dyDescent="0.3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row>
    <row r="137" spans="1:69" x14ac:dyDescent="0.3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row>
    <row r="138" spans="1:69" x14ac:dyDescent="0.3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row>
    <row r="139" spans="1:69" x14ac:dyDescent="0.3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row>
    <row r="140" spans="1:69" x14ac:dyDescent="0.3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row>
    <row r="141" spans="1:69" x14ac:dyDescent="0.3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row>
    <row r="142" spans="1:69" x14ac:dyDescent="0.3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row>
    <row r="143" spans="1:69" x14ac:dyDescent="0.3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row>
    <row r="144" spans="1:69" x14ac:dyDescent="0.3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row>
    <row r="145" spans="1:69" x14ac:dyDescent="0.3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row>
    <row r="146" spans="1:69" x14ac:dyDescent="0.3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row>
    <row r="147" spans="1:69" x14ac:dyDescent="0.3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row>
    <row r="148" spans="1:69" x14ac:dyDescent="0.3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row>
    <row r="149" spans="1:69" x14ac:dyDescent="0.3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row>
    <row r="150" spans="1:69" x14ac:dyDescent="0.3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row>
    <row r="151" spans="1:69" x14ac:dyDescent="0.3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row>
    <row r="152" spans="1:69" x14ac:dyDescent="0.3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row>
    <row r="153" spans="1:69" x14ac:dyDescent="0.3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row>
    <row r="154" spans="1:69" x14ac:dyDescent="0.3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row>
    <row r="155" spans="1:69" x14ac:dyDescent="0.3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row>
    <row r="156" spans="1:69" x14ac:dyDescent="0.3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row>
    <row r="157" spans="1:69" x14ac:dyDescent="0.3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row>
    <row r="158" spans="1:69" x14ac:dyDescent="0.3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row>
    <row r="159" spans="1:69" x14ac:dyDescent="0.3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row>
    <row r="160" spans="1:69" x14ac:dyDescent="0.3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row>
    <row r="161" spans="1:69" x14ac:dyDescent="0.3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row>
    <row r="162" spans="1:69" x14ac:dyDescent="0.3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row>
    <row r="163" spans="1:69" x14ac:dyDescent="0.3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row>
    <row r="164" spans="1:69" x14ac:dyDescent="0.3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row>
    <row r="165" spans="1:69" x14ac:dyDescent="0.3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row>
    <row r="166" spans="1:69" x14ac:dyDescent="0.3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row>
    <row r="167" spans="1:69" x14ac:dyDescent="0.3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row>
    <row r="168" spans="1:69" x14ac:dyDescent="0.3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row>
    <row r="169" spans="1:69" x14ac:dyDescent="0.3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row>
    <row r="170" spans="1:69" x14ac:dyDescent="0.3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row>
    <row r="171" spans="1:69" x14ac:dyDescent="0.3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row>
    <row r="172" spans="1:69" x14ac:dyDescent="0.3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row>
    <row r="173" spans="1:69" x14ac:dyDescent="0.3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row>
    <row r="174" spans="1:69" x14ac:dyDescent="0.3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row>
    <row r="175" spans="1:69" x14ac:dyDescent="0.3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row>
    <row r="176" spans="1:69" x14ac:dyDescent="0.3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row>
    <row r="177" spans="1:69" x14ac:dyDescent="0.3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row>
    <row r="178" spans="1:69" x14ac:dyDescent="0.3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row>
    <row r="179" spans="1:69" x14ac:dyDescent="0.3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row>
    <row r="180" spans="1:69" x14ac:dyDescent="0.3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row>
    <row r="181" spans="1:69" x14ac:dyDescent="0.3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row>
    <row r="182" spans="1:69" x14ac:dyDescent="0.3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row>
    <row r="183" spans="1:69" x14ac:dyDescent="0.3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row>
    <row r="184" spans="1:69" x14ac:dyDescent="0.3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row>
    <row r="185" spans="1:69" x14ac:dyDescent="0.3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row>
    <row r="186" spans="1:69" x14ac:dyDescent="0.3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row>
    <row r="187" spans="1:69" x14ac:dyDescent="0.3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row>
    <row r="188" spans="1:69" x14ac:dyDescent="0.3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row>
    <row r="189" spans="1:69" x14ac:dyDescent="0.3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row>
    <row r="190" spans="1:69" x14ac:dyDescent="0.3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row>
    <row r="191" spans="1:69" x14ac:dyDescent="0.3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row>
    <row r="192" spans="1:69" x14ac:dyDescent="0.3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row>
    <row r="193" spans="1:69" x14ac:dyDescent="0.3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row>
    <row r="194" spans="1:69" x14ac:dyDescent="0.3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row>
    <row r="195" spans="1:69" x14ac:dyDescent="0.3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row>
    <row r="196" spans="1:69" x14ac:dyDescent="0.3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row>
    <row r="197" spans="1:69" x14ac:dyDescent="0.3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row>
    <row r="198" spans="1:69" x14ac:dyDescent="0.3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row>
    <row r="199" spans="1:69" x14ac:dyDescent="0.3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row>
    <row r="200" spans="1:69" x14ac:dyDescent="0.3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row>
    <row r="201" spans="1:69" x14ac:dyDescent="0.3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row>
    <row r="202" spans="1:69" x14ac:dyDescent="0.3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row>
    <row r="203" spans="1:69" x14ac:dyDescent="0.3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row>
    <row r="204" spans="1:69" x14ac:dyDescent="0.3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row>
    <row r="205" spans="1:69" x14ac:dyDescent="0.3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row>
    <row r="206" spans="1:69" x14ac:dyDescent="0.3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row>
    <row r="207" spans="1:69" x14ac:dyDescent="0.3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row>
    <row r="208" spans="1:69" x14ac:dyDescent="0.3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row>
    <row r="209" spans="1:69" x14ac:dyDescent="0.3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row>
    <row r="210" spans="1:69" x14ac:dyDescent="0.3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row>
    <row r="211" spans="1:69" x14ac:dyDescent="0.3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row>
    <row r="212" spans="1:69" x14ac:dyDescent="0.3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row>
    <row r="213" spans="1:69" x14ac:dyDescent="0.3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row>
    <row r="214" spans="1:69" x14ac:dyDescent="0.3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row>
    <row r="215" spans="1:69" x14ac:dyDescent="0.3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row>
    <row r="216" spans="1:69" x14ac:dyDescent="0.3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row>
    <row r="217" spans="1:69" x14ac:dyDescent="0.3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row>
    <row r="218" spans="1:69" x14ac:dyDescent="0.3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row>
    <row r="219" spans="1:69" x14ac:dyDescent="0.3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row>
    <row r="220" spans="1:69" x14ac:dyDescent="0.3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row>
    <row r="221" spans="1:69" x14ac:dyDescent="0.35">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row>
    <row r="222" spans="1:69" x14ac:dyDescent="0.35">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row>
    <row r="223" spans="1:69" x14ac:dyDescent="0.35">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row>
    <row r="224" spans="1:69" x14ac:dyDescent="0.35">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row>
    <row r="225" spans="1:69" x14ac:dyDescent="0.3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row>
    <row r="226" spans="1:69" x14ac:dyDescent="0.35">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row>
    <row r="227" spans="1:69" x14ac:dyDescent="0.3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row>
    <row r="228" spans="1:69" x14ac:dyDescent="0.35">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row>
    <row r="229" spans="1:69" x14ac:dyDescent="0.3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row>
    <row r="230" spans="1:69" x14ac:dyDescent="0.3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row>
    <row r="231" spans="1:69" x14ac:dyDescent="0.35">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row>
    <row r="232" spans="1:69" x14ac:dyDescent="0.35">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row>
    <row r="233" spans="1:69" x14ac:dyDescent="0.35">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row>
    <row r="234" spans="1:69" x14ac:dyDescent="0.35">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row>
    <row r="235" spans="1:69" x14ac:dyDescent="0.3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row>
    <row r="236" spans="1:69" x14ac:dyDescent="0.3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row>
    <row r="237" spans="1:69" x14ac:dyDescent="0.35">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row>
    <row r="238" spans="1:69" x14ac:dyDescent="0.35">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row>
    <row r="239" spans="1:69" x14ac:dyDescent="0.35">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row>
    <row r="240" spans="1:69" x14ac:dyDescent="0.35">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row>
    <row r="241" spans="1:69" x14ac:dyDescent="0.35">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row>
    <row r="242" spans="1:69" x14ac:dyDescent="0.35">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row>
    <row r="243" spans="1:69" x14ac:dyDescent="0.35">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row>
    <row r="244" spans="1:69" x14ac:dyDescent="0.35">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row>
    <row r="245" spans="1:69" x14ac:dyDescent="0.3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row>
    <row r="246" spans="1:69" x14ac:dyDescent="0.35">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row>
    <row r="247" spans="1:69" x14ac:dyDescent="0.35">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row>
    <row r="248" spans="1:69" x14ac:dyDescent="0.35">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row>
    <row r="249" spans="1:69" x14ac:dyDescent="0.35">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row>
    <row r="250" spans="1:69" x14ac:dyDescent="0.35">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row>
    <row r="251" spans="1:69" x14ac:dyDescent="0.35">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row>
    <row r="252" spans="1:69" x14ac:dyDescent="0.35">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row>
    <row r="253" spans="1:69" x14ac:dyDescent="0.35">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row>
    <row r="254" spans="1:69" x14ac:dyDescent="0.35">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c r="BM254" s="29"/>
      <c r="BN254" s="29"/>
      <c r="BO254" s="29"/>
      <c r="BP254" s="29"/>
      <c r="BQ254" s="29"/>
    </row>
    <row r="255" spans="1:69" x14ac:dyDescent="0.3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c r="BN255" s="29"/>
      <c r="BO255" s="29"/>
      <c r="BP255" s="29"/>
      <c r="BQ255" s="29"/>
    </row>
    <row r="256" spans="1:69" x14ac:dyDescent="0.35">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row>
    <row r="257" spans="1:69" x14ac:dyDescent="0.35">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row>
    <row r="258" spans="1:69" x14ac:dyDescent="0.35">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c r="BM258" s="29"/>
      <c r="BN258" s="29"/>
      <c r="BO258" s="29"/>
      <c r="BP258" s="29"/>
      <c r="BQ258" s="29"/>
    </row>
    <row r="259" spans="1:69" x14ac:dyDescent="0.35">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row>
    <row r="260" spans="1:69" x14ac:dyDescent="0.35">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c r="BM260" s="29"/>
      <c r="BN260" s="29"/>
      <c r="BO260" s="29"/>
      <c r="BP260" s="29"/>
      <c r="BQ260" s="29"/>
    </row>
    <row r="261" spans="1:69" x14ac:dyDescent="0.35">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c r="AY261" s="29"/>
      <c r="AZ261" s="29"/>
      <c r="BA261" s="29"/>
      <c r="BB261" s="29"/>
      <c r="BC261" s="29"/>
      <c r="BD261" s="29"/>
      <c r="BE261" s="29"/>
      <c r="BF261" s="29"/>
      <c r="BG261" s="29"/>
      <c r="BH261" s="29"/>
      <c r="BI261" s="29"/>
      <c r="BJ261" s="29"/>
      <c r="BK261" s="29"/>
      <c r="BL261" s="29"/>
      <c r="BM261" s="29"/>
      <c r="BN261" s="29"/>
      <c r="BO261" s="29"/>
      <c r="BP261" s="29"/>
      <c r="BQ261" s="29"/>
    </row>
    <row r="262" spans="1:69" x14ac:dyDescent="0.35">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c r="BN262" s="29"/>
      <c r="BO262" s="29"/>
      <c r="BP262" s="29"/>
      <c r="BQ262" s="29"/>
    </row>
    <row r="263" spans="1:69" x14ac:dyDescent="0.35">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row>
    <row r="264" spans="1:69" x14ac:dyDescent="0.35">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row>
    <row r="265" spans="1:69" x14ac:dyDescent="0.3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row>
    <row r="266" spans="1:69" x14ac:dyDescent="0.3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row>
    <row r="267" spans="1:69" x14ac:dyDescent="0.3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c r="BP267" s="29"/>
      <c r="BQ267" s="29"/>
    </row>
    <row r="268" spans="1:69" x14ac:dyDescent="0.3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row>
    <row r="269" spans="1:69" x14ac:dyDescent="0.3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row>
    <row r="270" spans="1:69" x14ac:dyDescent="0.3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row>
    <row r="271" spans="1:69" x14ac:dyDescent="0.35">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row>
    <row r="272" spans="1:69" x14ac:dyDescent="0.35">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row>
    <row r="273" spans="1:69" x14ac:dyDescent="0.35">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row>
    <row r="274" spans="1:69" x14ac:dyDescent="0.35">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row>
    <row r="275" spans="1:69" x14ac:dyDescent="0.3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row>
    <row r="276" spans="1:69" x14ac:dyDescent="0.35">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row>
    <row r="277" spans="1:69" x14ac:dyDescent="0.35">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row>
    <row r="278" spans="1:69" x14ac:dyDescent="0.3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row>
    <row r="279" spans="1:69" x14ac:dyDescent="0.3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row>
    <row r="280" spans="1:69" x14ac:dyDescent="0.35">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row>
    <row r="281" spans="1:69" x14ac:dyDescent="0.3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row>
    <row r="282" spans="1:69" x14ac:dyDescent="0.35">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row>
    <row r="283" spans="1:69" x14ac:dyDescent="0.35">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row>
    <row r="284" spans="1:69" x14ac:dyDescent="0.35">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row>
    <row r="285" spans="1:69" x14ac:dyDescent="0.3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row>
    <row r="286" spans="1:69" x14ac:dyDescent="0.35">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row>
    <row r="287" spans="1:69" x14ac:dyDescent="0.35">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row>
    <row r="288" spans="1:69" x14ac:dyDescent="0.35">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row>
    <row r="289" spans="1:69" x14ac:dyDescent="0.35">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row>
    <row r="290" spans="1:69" x14ac:dyDescent="0.35">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row>
    <row r="291" spans="1:69" x14ac:dyDescent="0.35">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row>
    <row r="292" spans="1:69" x14ac:dyDescent="0.35">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row>
    <row r="293" spans="1:69" x14ac:dyDescent="0.35">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row>
    <row r="294" spans="1:69" x14ac:dyDescent="0.35">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row>
    <row r="295" spans="1:69" x14ac:dyDescent="0.35">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row>
    <row r="296" spans="1:69" x14ac:dyDescent="0.3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row>
    <row r="297" spans="1:69" x14ac:dyDescent="0.3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c r="AY297" s="29"/>
      <c r="AZ297" s="29"/>
      <c r="BA297" s="29"/>
      <c r="BB297" s="29"/>
      <c r="BC297" s="29"/>
      <c r="BD297" s="29"/>
      <c r="BE297" s="29"/>
      <c r="BF297" s="29"/>
      <c r="BG297" s="29"/>
      <c r="BH297" s="29"/>
      <c r="BI297" s="29"/>
      <c r="BJ297" s="29"/>
      <c r="BK297" s="29"/>
      <c r="BL297" s="29"/>
      <c r="BM297" s="29"/>
      <c r="BN297" s="29"/>
      <c r="BO297" s="29"/>
      <c r="BP297" s="29"/>
      <c r="BQ297" s="29"/>
    </row>
    <row r="298" spans="1:69" x14ac:dyDescent="0.3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c r="AY298" s="29"/>
      <c r="AZ298" s="29"/>
      <c r="BA298" s="29"/>
      <c r="BB298" s="29"/>
      <c r="BC298" s="29"/>
      <c r="BD298" s="29"/>
      <c r="BE298" s="29"/>
      <c r="BF298" s="29"/>
      <c r="BG298" s="29"/>
      <c r="BH298" s="29"/>
      <c r="BI298" s="29"/>
      <c r="BJ298" s="29"/>
      <c r="BK298" s="29"/>
      <c r="BL298" s="29"/>
      <c r="BM298" s="29"/>
      <c r="BN298" s="29"/>
      <c r="BO298" s="29"/>
      <c r="BP298" s="29"/>
      <c r="BQ298" s="29"/>
    </row>
    <row r="299" spans="1:69" x14ac:dyDescent="0.3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c r="BJ299" s="29"/>
      <c r="BK299" s="29"/>
      <c r="BL299" s="29"/>
      <c r="BM299" s="29"/>
      <c r="BN299" s="29"/>
      <c r="BO299" s="29"/>
      <c r="BP299" s="29"/>
      <c r="BQ299" s="29"/>
    </row>
    <row r="300" spans="1:69" x14ac:dyDescent="0.35">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c r="AY300" s="29"/>
      <c r="AZ300" s="29"/>
      <c r="BA300" s="29"/>
      <c r="BB300" s="29"/>
      <c r="BC300" s="29"/>
      <c r="BD300" s="29"/>
      <c r="BE300" s="29"/>
      <c r="BF300" s="29"/>
      <c r="BG300" s="29"/>
      <c r="BH300" s="29"/>
      <c r="BI300" s="29"/>
      <c r="BJ300" s="29"/>
      <c r="BK300" s="29"/>
      <c r="BL300" s="29"/>
      <c r="BM300" s="29"/>
      <c r="BN300" s="29"/>
      <c r="BO300" s="29"/>
      <c r="BP300" s="29"/>
      <c r="BQ300" s="29"/>
    </row>
    <row r="301" spans="1:69" x14ac:dyDescent="0.35">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c r="AY301" s="29"/>
      <c r="AZ301" s="29"/>
      <c r="BA301" s="29"/>
      <c r="BB301" s="29"/>
      <c r="BC301" s="29"/>
      <c r="BD301" s="29"/>
      <c r="BE301" s="29"/>
      <c r="BF301" s="29"/>
      <c r="BG301" s="29"/>
      <c r="BH301" s="29"/>
      <c r="BI301" s="29"/>
      <c r="BJ301" s="29"/>
      <c r="BK301" s="29"/>
      <c r="BL301" s="29"/>
      <c r="BM301" s="29"/>
      <c r="BN301" s="29"/>
      <c r="BO301" s="29"/>
      <c r="BP301" s="29"/>
      <c r="BQ301" s="29"/>
    </row>
    <row r="302" spans="1:69" x14ac:dyDescent="0.35">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c r="AY302" s="29"/>
      <c r="AZ302" s="29"/>
      <c r="BA302" s="29"/>
      <c r="BB302" s="29"/>
      <c r="BC302" s="29"/>
      <c r="BD302" s="29"/>
      <c r="BE302" s="29"/>
      <c r="BF302" s="29"/>
      <c r="BG302" s="29"/>
      <c r="BH302" s="29"/>
      <c r="BI302" s="29"/>
      <c r="BJ302" s="29"/>
      <c r="BK302" s="29"/>
      <c r="BL302" s="29"/>
      <c r="BM302" s="29"/>
      <c r="BN302" s="29"/>
      <c r="BO302" s="29"/>
      <c r="BP302" s="29"/>
      <c r="BQ302" s="29"/>
    </row>
    <row r="303" spans="1:69" x14ac:dyDescent="0.35">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c r="AY303" s="29"/>
      <c r="AZ303" s="29"/>
      <c r="BA303" s="29"/>
      <c r="BB303" s="29"/>
      <c r="BC303" s="29"/>
      <c r="BD303" s="29"/>
      <c r="BE303" s="29"/>
      <c r="BF303" s="29"/>
      <c r="BG303" s="29"/>
      <c r="BH303" s="29"/>
      <c r="BI303" s="29"/>
      <c r="BJ303" s="29"/>
      <c r="BK303" s="29"/>
      <c r="BL303" s="29"/>
      <c r="BM303" s="29"/>
      <c r="BN303" s="29"/>
      <c r="BO303" s="29"/>
      <c r="BP303" s="29"/>
      <c r="BQ303" s="29"/>
    </row>
    <row r="304" spans="1:69" x14ac:dyDescent="0.35">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c r="AY304" s="29"/>
      <c r="AZ304" s="29"/>
      <c r="BA304" s="29"/>
      <c r="BB304" s="29"/>
      <c r="BC304" s="29"/>
      <c r="BD304" s="29"/>
      <c r="BE304" s="29"/>
      <c r="BF304" s="29"/>
      <c r="BG304" s="29"/>
      <c r="BH304" s="29"/>
      <c r="BI304" s="29"/>
      <c r="BJ304" s="29"/>
      <c r="BK304" s="29"/>
      <c r="BL304" s="29"/>
      <c r="BM304" s="29"/>
      <c r="BN304" s="29"/>
      <c r="BO304" s="29"/>
      <c r="BP304" s="29"/>
      <c r="BQ304" s="29"/>
    </row>
    <row r="305" spans="1:69" x14ac:dyDescent="0.3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c r="AY305" s="29"/>
      <c r="AZ305" s="29"/>
      <c r="BA305" s="29"/>
      <c r="BB305" s="29"/>
      <c r="BC305" s="29"/>
      <c r="BD305" s="29"/>
      <c r="BE305" s="29"/>
      <c r="BF305" s="29"/>
      <c r="BG305" s="29"/>
      <c r="BH305" s="29"/>
      <c r="BI305" s="29"/>
      <c r="BJ305" s="29"/>
      <c r="BK305" s="29"/>
      <c r="BL305" s="29"/>
      <c r="BM305" s="29"/>
      <c r="BN305" s="29"/>
      <c r="BO305" s="29"/>
      <c r="BP305" s="29"/>
      <c r="BQ305" s="29"/>
    </row>
    <row r="306" spans="1:69" x14ac:dyDescent="0.35">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row>
    <row r="307" spans="1:69" x14ac:dyDescent="0.35">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c r="AY307" s="29"/>
      <c r="AZ307" s="29"/>
      <c r="BA307" s="29"/>
      <c r="BB307" s="29"/>
      <c r="BC307" s="29"/>
      <c r="BD307" s="29"/>
      <c r="BE307" s="29"/>
      <c r="BF307" s="29"/>
      <c r="BG307" s="29"/>
      <c r="BH307" s="29"/>
      <c r="BI307" s="29"/>
      <c r="BJ307" s="29"/>
      <c r="BK307" s="29"/>
      <c r="BL307" s="29"/>
      <c r="BM307" s="29"/>
      <c r="BN307" s="29"/>
      <c r="BO307" s="29"/>
      <c r="BP307" s="29"/>
      <c r="BQ307" s="29"/>
    </row>
    <row r="308" spans="1:69" x14ac:dyDescent="0.35">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c r="AY308" s="29"/>
      <c r="AZ308" s="29"/>
      <c r="BA308" s="29"/>
      <c r="BB308" s="29"/>
      <c r="BC308" s="29"/>
      <c r="BD308" s="29"/>
      <c r="BE308" s="29"/>
      <c r="BF308" s="29"/>
      <c r="BG308" s="29"/>
      <c r="BH308" s="29"/>
      <c r="BI308" s="29"/>
      <c r="BJ308" s="29"/>
      <c r="BK308" s="29"/>
      <c r="BL308" s="29"/>
      <c r="BM308" s="29"/>
      <c r="BN308" s="29"/>
      <c r="BO308" s="29"/>
      <c r="BP308" s="29"/>
      <c r="BQ308" s="29"/>
    </row>
    <row r="309" spans="1:69" x14ac:dyDescent="0.35">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c r="AY309" s="29"/>
      <c r="AZ309" s="29"/>
      <c r="BA309" s="29"/>
      <c r="BB309" s="29"/>
      <c r="BC309" s="29"/>
      <c r="BD309" s="29"/>
      <c r="BE309" s="29"/>
      <c r="BF309" s="29"/>
      <c r="BG309" s="29"/>
      <c r="BH309" s="29"/>
      <c r="BI309" s="29"/>
      <c r="BJ309" s="29"/>
      <c r="BK309" s="29"/>
      <c r="BL309" s="29"/>
      <c r="BM309" s="29"/>
      <c r="BN309" s="29"/>
      <c r="BO309" s="29"/>
      <c r="BP309" s="29"/>
      <c r="BQ309" s="29"/>
    </row>
    <row r="310" spans="1:69" x14ac:dyDescent="0.35">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c r="AY310" s="29"/>
      <c r="AZ310" s="29"/>
      <c r="BA310" s="29"/>
      <c r="BB310" s="29"/>
      <c r="BC310" s="29"/>
      <c r="BD310" s="29"/>
      <c r="BE310" s="29"/>
      <c r="BF310" s="29"/>
      <c r="BG310" s="29"/>
      <c r="BH310" s="29"/>
      <c r="BI310" s="29"/>
      <c r="BJ310" s="29"/>
      <c r="BK310" s="29"/>
      <c r="BL310" s="29"/>
      <c r="BM310" s="29"/>
      <c r="BN310" s="29"/>
      <c r="BO310" s="29"/>
      <c r="BP310" s="29"/>
      <c r="BQ310" s="29"/>
    </row>
    <row r="311" spans="1:69" x14ac:dyDescent="0.35">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c r="AY311" s="29"/>
      <c r="AZ311" s="29"/>
      <c r="BA311" s="29"/>
      <c r="BB311" s="29"/>
      <c r="BC311" s="29"/>
      <c r="BD311" s="29"/>
      <c r="BE311" s="29"/>
      <c r="BF311" s="29"/>
      <c r="BG311" s="29"/>
      <c r="BH311" s="29"/>
      <c r="BI311" s="29"/>
      <c r="BJ311" s="29"/>
      <c r="BK311" s="29"/>
      <c r="BL311" s="29"/>
      <c r="BM311" s="29"/>
      <c r="BN311" s="29"/>
      <c r="BO311" s="29"/>
      <c r="BP311" s="29"/>
      <c r="BQ311" s="29"/>
    </row>
    <row r="312" spans="1:69" x14ac:dyDescent="0.35">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c r="AY312" s="29"/>
      <c r="AZ312" s="29"/>
      <c r="BA312" s="29"/>
      <c r="BB312" s="29"/>
      <c r="BC312" s="29"/>
      <c r="BD312" s="29"/>
      <c r="BE312" s="29"/>
      <c r="BF312" s="29"/>
      <c r="BG312" s="29"/>
      <c r="BH312" s="29"/>
      <c r="BI312" s="29"/>
      <c r="BJ312" s="29"/>
      <c r="BK312" s="29"/>
      <c r="BL312" s="29"/>
      <c r="BM312" s="29"/>
      <c r="BN312" s="29"/>
      <c r="BO312" s="29"/>
      <c r="BP312" s="29"/>
      <c r="BQ312" s="29"/>
    </row>
    <row r="313" spans="1:69" x14ac:dyDescent="0.35">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c r="AY313" s="29"/>
      <c r="AZ313" s="29"/>
      <c r="BA313" s="29"/>
      <c r="BB313" s="29"/>
      <c r="BC313" s="29"/>
      <c r="BD313" s="29"/>
      <c r="BE313" s="29"/>
      <c r="BF313" s="29"/>
      <c r="BG313" s="29"/>
      <c r="BH313" s="29"/>
      <c r="BI313" s="29"/>
      <c r="BJ313" s="29"/>
      <c r="BK313" s="29"/>
      <c r="BL313" s="29"/>
      <c r="BM313" s="29"/>
      <c r="BN313" s="29"/>
      <c r="BO313" s="29"/>
      <c r="BP313" s="29"/>
      <c r="BQ313" s="29"/>
    </row>
    <row r="314" spans="1:69" x14ac:dyDescent="0.35">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c r="AY314" s="29"/>
      <c r="AZ314" s="29"/>
      <c r="BA314" s="29"/>
      <c r="BB314" s="29"/>
      <c r="BC314" s="29"/>
      <c r="BD314" s="29"/>
      <c r="BE314" s="29"/>
      <c r="BF314" s="29"/>
      <c r="BG314" s="29"/>
      <c r="BH314" s="29"/>
      <c r="BI314" s="29"/>
      <c r="BJ314" s="29"/>
      <c r="BK314" s="29"/>
      <c r="BL314" s="29"/>
      <c r="BM314" s="29"/>
      <c r="BN314" s="29"/>
      <c r="BO314" s="29"/>
      <c r="BP314" s="29"/>
      <c r="BQ314" s="29"/>
    </row>
    <row r="315" spans="1:69" x14ac:dyDescent="0.3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c r="AY315" s="29"/>
      <c r="AZ315" s="29"/>
      <c r="BA315" s="29"/>
      <c r="BB315" s="29"/>
      <c r="BC315" s="29"/>
      <c r="BD315" s="29"/>
      <c r="BE315" s="29"/>
      <c r="BF315" s="29"/>
      <c r="BG315" s="29"/>
      <c r="BH315" s="29"/>
      <c r="BI315" s="29"/>
      <c r="BJ315" s="29"/>
      <c r="BK315" s="29"/>
      <c r="BL315" s="29"/>
      <c r="BM315" s="29"/>
      <c r="BN315" s="29"/>
      <c r="BO315" s="29"/>
      <c r="BP315" s="29"/>
      <c r="BQ315" s="29"/>
    </row>
    <row r="316" spans="1:69" x14ac:dyDescent="0.35">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row>
    <row r="317" spans="1:69" x14ac:dyDescent="0.35">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c r="AY317" s="29"/>
      <c r="AZ317" s="29"/>
      <c r="BA317" s="29"/>
      <c r="BB317" s="29"/>
      <c r="BC317" s="29"/>
      <c r="BD317" s="29"/>
      <c r="BE317" s="29"/>
      <c r="BF317" s="29"/>
      <c r="BG317" s="29"/>
      <c r="BH317" s="29"/>
      <c r="BI317" s="29"/>
      <c r="BJ317" s="29"/>
      <c r="BK317" s="29"/>
      <c r="BL317" s="29"/>
      <c r="BM317" s="29"/>
      <c r="BN317" s="29"/>
      <c r="BO317" s="29"/>
      <c r="BP317" s="29"/>
      <c r="BQ317" s="29"/>
    </row>
    <row r="318" spans="1:69" x14ac:dyDescent="0.35">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29"/>
      <c r="BK318" s="29"/>
      <c r="BL318" s="29"/>
      <c r="BM318" s="29"/>
      <c r="BN318" s="29"/>
      <c r="BO318" s="29"/>
      <c r="BP318" s="29"/>
      <c r="BQ318" s="29"/>
    </row>
    <row r="319" spans="1:69" x14ac:dyDescent="0.35">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row>
    <row r="320" spans="1:69" x14ac:dyDescent="0.3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c r="AY320" s="29"/>
      <c r="AZ320" s="29"/>
      <c r="BA320" s="29"/>
      <c r="BB320" s="29"/>
      <c r="BC320" s="29"/>
      <c r="BD320" s="29"/>
      <c r="BE320" s="29"/>
      <c r="BF320" s="29"/>
      <c r="BG320" s="29"/>
      <c r="BH320" s="29"/>
      <c r="BI320" s="29"/>
      <c r="BJ320" s="29"/>
      <c r="BK320" s="29"/>
      <c r="BL320" s="29"/>
      <c r="BM320" s="29"/>
      <c r="BN320" s="29"/>
      <c r="BO320" s="29"/>
      <c r="BP320" s="29"/>
      <c r="BQ320" s="29"/>
    </row>
    <row r="321" spans="1:69" x14ac:dyDescent="0.35">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c r="AY321" s="29"/>
      <c r="AZ321" s="29"/>
      <c r="BA321" s="29"/>
      <c r="BB321" s="29"/>
      <c r="BC321" s="29"/>
      <c r="BD321" s="29"/>
      <c r="BE321" s="29"/>
      <c r="BF321" s="29"/>
      <c r="BG321" s="29"/>
      <c r="BH321" s="29"/>
      <c r="BI321" s="29"/>
      <c r="BJ321" s="29"/>
      <c r="BK321" s="29"/>
      <c r="BL321" s="29"/>
      <c r="BM321" s="29"/>
      <c r="BN321" s="29"/>
      <c r="BO321" s="29"/>
      <c r="BP321" s="29"/>
      <c r="BQ321" s="29"/>
    </row>
    <row r="322" spans="1:69" x14ac:dyDescent="0.3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c r="AY322" s="29"/>
      <c r="AZ322" s="29"/>
      <c r="BA322" s="29"/>
      <c r="BB322" s="29"/>
      <c r="BC322" s="29"/>
      <c r="BD322" s="29"/>
      <c r="BE322" s="29"/>
      <c r="BF322" s="29"/>
      <c r="BG322" s="29"/>
      <c r="BH322" s="29"/>
      <c r="BI322" s="29"/>
      <c r="BJ322" s="29"/>
      <c r="BK322" s="29"/>
      <c r="BL322" s="29"/>
      <c r="BM322" s="29"/>
      <c r="BN322" s="29"/>
      <c r="BO322" s="29"/>
      <c r="BP322" s="29"/>
      <c r="BQ322" s="29"/>
    </row>
    <row r="323" spans="1:69" x14ac:dyDescent="0.3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row>
    <row r="324" spans="1:69" x14ac:dyDescent="0.35">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c r="AY324" s="29"/>
      <c r="AZ324" s="29"/>
      <c r="BA324" s="29"/>
      <c r="BB324" s="29"/>
      <c r="BC324" s="29"/>
      <c r="BD324" s="29"/>
      <c r="BE324" s="29"/>
      <c r="BF324" s="29"/>
      <c r="BG324" s="29"/>
      <c r="BH324" s="29"/>
      <c r="BI324" s="29"/>
      <c r="BJ324" s="29"/>
      <c r="BK324" s="29"/>
      <c r="BL324" s="29"/>
      <c r="BM324" s="29"/>
      <c r="BN324" s="29"/>
      <c r="BO324" s="29"/>
      <c r="BP324" s="29"/>
      <c r="BQ324" s="29"/>
    </row>
    <row r="325" spans="1:69" x14ac:dyDescent="0.35">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c r="BN325" s="29"/>
      <c r="BO325" s="29"/>
      <c r="BP325" s="29"/>
      <c r="BQ325" s="29"/>
    </row>
    <row r="326" spans="1:69" x14ac:dyDescent="0.35">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row>
    <row r="327" spans="1:69" x14ac:dyDescent="0.3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c r="AZ327" s="29"/>
      <c r="BA327" s="29"/>
      <c r="BB327" s="29"/>
      <c r="BC327" s="29"/>
      <c r="BD327" s="29"/>
      <c r="BE327" s="29"/>
      <c r="BF327" s="29"/>
      <c r="BG327" s="29"/>
      <c r="BH327" s="29"/>
      <c r="BI327" s="29"/>
      <c r="BJ327" s="29"/>
      <c r="BK327" s="29"/>
      <c r="BL327" s="29"/>
      <c r="BM327" s="29"/>
      <c r="BN327" s="29"/>
      <c r="BO327" s="29"/>
      <c r="BP327" s="29"/>
      <c r="BQ327" s="29"/>
    </row>
    <row r="328" spans="1:69" x14ac:dyDescent="0.35">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c r="BN328" s="29"/>
      <c r="BO328" s="29"/>
      <c r="BP328" s="29"/>
      <c r="BQ328" s="29"/>
    </row>
    <row r="329" spans="1:69" x14ac:dyDescent="0.35">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c r="AY329" s="29"/>
      <c r="AZ329" s="29"/>
      <c r="BA329" s="29"/>
      <c r="BB329" s="29"/>
      <c r="BC329" s="29"/>
      <c r="BD329" s="29"/>
      <c r="BE329" s="29"/>
      <c r="BF329" s="29"/>
      <c r="BG329" s="29"/>
      <c r="BH329" s="29"/>
      <c r="BI329" s="29"/>
      <c r="BJ329" s="29"/>
      <c r="BK329" s="29"/>
      <c r="BL329" s="29"/>
      <c r="BM329" s="29"/>
      <c r="BN329" s="29"/>
      <c r="BO329" s="29"/>
      <c r="BP329" s="29"/>
      <c r="BQ329" s="29"/>
    </row>
    <row r="330" spans="1:69" x14ac:dyDescent="0.35">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c r="AY330" s="29"/>
      <c r="AZ330" s="29"/>
      <c r="BA330" s="29"/>
      <c r="BB330" s="29"/>
      <c r="BC330" s="29"/>
      <c r="BD330" s="29"/>
      <c r="BE330" s="29"/>
      <c r="BF330" s="29"/>
      <c r="BG330" s="29"/>
      <c r="BH330" s="29"/>
      <c r="BI330" s="29"/>
      <c r="BJ330" s="29"/>
      <c r="BK330" s="29"/>
      <c r="BL330" s="29"/>
      <c r="BM330" s="29"/>
      <c r="BN330" s="29"/>
      <c r="BO330" s="29"/>
      <c r="BP330" s="29"/>
      <c r="BQ330" s="29"/>
    </row>
    <row r="331" spans="1:69" x14ac:dyDescent="0.35">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c r="AY331" s="29"/>
      <c r="AZ331" s="29"/>
      <c r="BA331" s="29"/>
      <c r="BB331" s="29"/>
      <c r="BC331" s="29"/>
      <c r="BD331" s="29"/>
      <c r="BE331" s="29"/>
      <c r="BF331" s="29"/>
      <c r="BG331" s="29"/>
      <c r="BH331" s="29"/>
      <c r="BI331" s="29"/>
      <c r="BJ331" s="29"/>
      <c r="BK331" s="29"/>
      <c r="BL331" s="29"/>
      <c r="BM331" s="29"/>
      <c r="BN331" s="29"/>
      <c r="BO331" s="29"/>
      <c r="BP331" s="29"/>
      <c r="BQ331" s="29"/>
    </row>
    <row r="332" spans="1:69" x14ac:dyDescent="0.3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c r="BI332" s="29"/>
      <c r="BJ332" s="29"/>
      <c r="BK332" s="29"/>
      <c r="BL332" s="29"/>
      <c r="BM332" s="29"/>
      <c r="BN332" s="29"/>
      <c r="BO332" s="29"/>
      <c r="BP332" s="29"/>
      <c r="BQ332" s="29"/>
    </row>
    <row r="333" spans="1:69" x14ac:dyDescent="0.35">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c r="BI333" s="29"/>
      <c r="BJ333" s="29"/>
      <c r="BK333" s="29"/>
      <c r="BL333" s="29"/>
      <c r="BM333" s="29"/>
      <c r="BN333" s="29"/>
      <c r="BO333" s="29"/>
      <c r="BP333" s="29"/>
      <c r="BQ333" s="29"/>
    </row>
    <row r="334" spans="1:69" x14ac:dyDescent="0.3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I334" s="29"/>
      <c r="BJ334" s="29"/>
      <c r="BK334" s="29"/>
      <c r="BL334" s="29"/>
      <c r="BM334" s="29"/>
      <c r="BN334" s="29"/>
      <c r="BO334" s="29"/>
      <c r="BP334" s="29"/>
      <c r="BQ334" s="29"/>
    </row>
    <row r="335" spans="1:69" x14ac:dyDescent="0.35">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c r="BP335" s="29"/>
      <c r="BQ335" s="29"/>
    </row>
    <row r="336" spans="1:69" x14ac:dyDescent="0.35">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row>
    <row r="337" spans="1:69" x14ac:dyDescent="0.35">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c r="AY337" s="29"/>
      <c r="AZ337" s="29"/>
      <c r="BA337" s="29"/>
      <c r="BB337" s="29"/>
      <c r="BC337" s="29"/>
      <c r="BD337" s="29"/>
      <c r="BE337" s="29"/>
      <c r="BF337" s="29"/>
      <c r="BG337" s="29"/>
      <c r="BH337" s="29"/>
      <c r="BI337" s="29"/>
      <c r="BJ337" s="29"/>
      <c r="BK337" s="29"/>
      <c r="BL337" s="29"/>
      <c r="BM337" s="29"/>
      <c r="BN337" s="29"/>
      <c r="BO337" s="29"/>
      <c r="BP337" s="29"/>
      <c r="BQ337" s="29"/>
    </row>
    <row r="338" spans="1:69" x14ac:dyDescent="0.35">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c r="AY338" s="29"/>
      <c r="AZ338" s="29"/>
      <c r="BA338" s="29"/>
      <c r="BB338" s="29"/>
      <c r="BC338" s="29"/>
      <c r="BD338" s="29"/>
      <c r="BE338" s="29"/>
      <c r="BF338" s="29"/>
      <c r="BG338" s="29"/>
      <c r="BH338" s="29"/>
      <c r="BI338" s="29"/>
      <c r="BJ338" s="29"/>
      <c r="BK338" s="29"/>
      <c r="BL338" s="29"/>
      <c r="BM338" s="29"/>
      <c r="BN338" s="29"/>
      <c r="BO338" s="29"/>
      <c r="BP338" s="29"/>
      <c r="BQ338" s="29"/>
    </row>
    <row r="339" spans="1:69" x14ac:dyDescent="0.35">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c r="AY339" s="29"/>
      <c r="AZ339" s="29"/>
      <c r="BA339" s="29"/>
      <c r="BB339" s="29"/>
      <c r="BC339" s="29"/>
      <c r="BD339" s="29"/>
      <c r="BE339" s="29"/>
      <c r="BF339" s="29"/>
      <c r="BG339" s="29"/>
      <c r="BH339" s="29"/>
      <c r="BI339" s="29"/>
      <c r="BJ339" s="29"/>
      <c r="BK339" s="29"/>
      <c r="BL339" s="29"/>
      <c r="BM339" s="29"/>
      <c r="BN339" s="29"/>
      <c r="BO339" s="29"/>
      <c r="BP339" s="29"/>
      <c r="BQ339" s="29"/>
    </row>
    <row r="340" spans="1:69" x14ac:dyDescent="0.35">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c r="AY340" s="29"/>
      <c r="AZ340" s="29"/>
      <c r="BA340" s="29"/>
      <c r="BB340" s="29"/>
      <c r="BC340" s="29"/>
      <c r="BD340" s="29"/>
      <c r="BE340" s="29"/>
      <c r="BF340" s="29"/>
      <c r="BG340" s="29"/>
      <c r="BH340" s="29"/>
      <c r="BI340" s="29"/>
      <c r="BJ340" s="29"/>
      <c r="BK340" s="29"/>
      <c r="BL340" s="29"/>
      <c r="BM340" s="29"/>
      <c r="BN340" s="29"/>
      <c r="BO340" s="29"/>
      <c r="BP340" s="29"/>
      <c r="BQ340" s="29"/>
    </row>
    <row r="341" spans="1:69" x14ac:dyDescent="0.35">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c r="BN341" s="29"/>
      <c r="BO341" s="29"/>
      <c r="BP341" s="29"/>
      <c r="BQ341" s="29"/>
    </row>
    <row r="342" spans="1:69" x14ac:dyDescent="0.35">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c r="AY342" s="29"/>
      <c r="AZ342" s="29"/>
      <c r="BA342" s="29"/>
      <c r="BB342" s="29"/>
      <c r="BC342" s="29"/>
      <c r="BD342" s="29"/>
      <c r="BE342" s="29"/>
      <c r="BF342" s="29"/>
      <c r="BG342" s="29"/>
      <c r="BH342" s="29"/>
      <c r="BI342" s="29"/>
      <c r="BJ342" s="29"/>
      <c r="BK342" s="29"/>
      <c r="BL342" s="29"/>
      <c r="BM342" s="29"/>
      <c r="BN342" s="29"/>
      <c r="BO342" s="29"/>
      <c r="BP342" s="29"/>
      <c r="BQ342" s="29"/>
    </row>
    <row r="343" spans="1:69" x14ac:dyDescent="0.35">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c r="AY343" s="29"/>
      <c r="AZ343" s="29"/>
      <c r="BA343" s="29"/>
      <c r="BB343" s="29"/>
      <c r="BC343" s="29"/>
      <c r="BD343" s="29"/>
      <c r="BE343" s="29"/>
      <c r="BF343" s="29"/>
      <c r="BG343" s="29"/>
      <c r="BH343" s="29"/>
      <c r="BI343" s="29"/>
      <c r="BJ343" s="29"/>
      <c r="BK343" s="29"/>
      <c r="BL343" s="29"/>
      <c r="BM343" s="29"/>
      <c r="BN343" s="29"/>
      <c r="BO343" s="29"/>
      <c r="BP343" s="29"/>
      <c r="BQ343" s="29"/>
    </row>
    <row r="344" spans="1:69" x14ac:dyDescent="0.35">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c r="AY344" s="29"/>
      <c r="AZ344" s="29"/>
      <c r="BA344" s="29"/>
      <c r="BB344" s="29"/>
      <c r="BC344" s="29"/>
      <c r="BD344" s="29"/>
      <c r="BE344" s="29"/>
      <c r="BF344" s="29"/>
      <c r="BG344" s="29"/>
      <c r="BH344" s="29"/>
      <c r="BI344" s="29"/>
      <c r="BJ344" s="29"/>
      <c r="BK344" s="29"/>
      <c r="BL344" s="29"/>
      <c r="BM344" s="29"/>
      <c r="BN344" s="29"/>
      <c r="BO344" s="29"/>
      <c r="BP344" s="29"/>
      <c r="BQ344" s="29"/>
    </row>
  </sheetData>
  <printOptions horizontalCentered="1" verticalCentered="1"/>
  <pageMargins left="0.70866141732283472" right="0.70866141732283472" top="0.74803149606299213" bottom="0.74803149606299213" header="0.31496062992125984" footer="0.31496062992125984"/>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36"/>
  <sheetViews>
    <sheetView showGridLines="0" topLeftCell="C1" zoomScale="50" zoomScaleNormal="50" workbookViewId="0">
      <selection activeCell="F2" sqref="F1:F1048576"/>
    </sheetView>
  </sheetViews>
  <sheetFormatPr defaultColWidth="9.1796875" defaultRowHeight="14.5" x14ac:dyDescent="0.35"/>
  <cols>
    <col min="1" max="1" width="4.54296875" style="1" customWidth="1"/>
    <col min="2" max="3" width="25.1796875" style="1" customWidth="1"/>
    <col min="4" max="5" width="20.81640625" style="1" customWidth="1"/>
    <col min="6" max="6" width="20.81640625" style="1" hidden="1" customWidth="1"/>
    <col min="7" max="7" width="11.90625" style="1" customWidth="1"/>
    <col min="8" max="8" width="57.81640625" style="1" customWidth="1"/>
    <col min="9" max="10" width="11.08984375" style="1" customWidth="1"/>
    <col min="11" max="11" width="12.36328125" style="1" customWidth="1"/>
    <col min="12" max="12" width="23.1796875" style="1" customWidth="1"/>
    <col min="13" max="15" width="16" style="1" customWidth="1"/>
    <col min="16" max="17" width="22.81640625" style="1" customWidth="1"/>
    <col min="18" max="19" width="16.54296875" style="1" customWidth="1"/>
    <col min="20" max="16384" width="9.1796875" style="1"/>
  </cols>
  <sheetData>
    <row r="1" spans="1:19" ht="23.5" x14ac:dyDescent="0.55000000000000004">
      <c r="D1" s="218" t="s">
        <v>436</v>
      </c>
      <c r="E1" s="218"/>
      <c r="F1" s="218"/>
      <c r="G1" s="218"/>
      <c r="H1" s="218"/>
      <c r="I1" s="218"/>
      <c r="J1" s="218"/>
      <c r="K1" s="218"/>
      <c r="L1" s="218"/>
      <c r="M1" s="218"/>
      <c r="N1" s="218"/>
      <c r="O1" s="218"/>
      <c r="P1" s="218"/>
      <c r="Q1" s="218"/>
    </row>
    <row r="4" spans="1:19" ht="18.5" x14ac:dyDescent="0.45">
      <c r="B4" s="251" t="s">
        <v>11</v>
      </c>
      <c r="C4" s="251"/>
      <c r="D4" s="251"/>
      <c r="E4" s="251"/>
      <c r="F4" s="251"/>
      <c r="G4" s="108"/>
    </row>
    <row r="5" spans="1:19" ht="18.75" customHeight="1" x14ac:dyDescent="0.35">
      <c r="B5" s="240" t="s">
        <v>110</v>
      </c>
      <c r="C5" s="240"/>
      <c r="D5" s="240"/>
      <c r="E5" s="240"/>
      <c r="F5" s="240"/>
      <c r="G5" s="73"/>
    </row>
    <row r="7" spans="1:19" s="179" customFormat="1" ht="36" customHeight="1" x14ac:dyDescent="0.35">
      <c r="A7" s="219" t="s">
        <v>21</v>
      </c>
      <c r="B7" s="219"/>
      <c r="C7" s="219"/>
      <c r="D7" s="219"/>
      <c r="E7" s="219"/>
      <c r="F7" s="219"/>
      <c r="G7" s="212" t="s">
        <v>562</v>
      </c>
      <c r="H7" s="213"/>
      <c r="I7" s="213"/>
      <c r="J7" s="213"/>
      <c r="K7" s="214"/>
      <c r="L7" s="178" t="s">
        <v>163</v>
      </c>
      <c r="M7" s="212" t="s">
        <v>22</v>
      </c>
      <c r="N7" s="213"/>
      <c r="O7" s="213"/>
      <c r="P7" s="213"/>
      <c r="Q7" s="214"/>
      <c r="R7" s="234" t="s">
        <v>23</v>
      </c>
      <c r="S7" s="234"/>
    </row>
    <row r="8" spans="1:19" s="3" customFormat="1" ht="84" x14ac:dyDescent="0.35">
      <c r="A8" s="23" t="s">
        <v>0</v>
      </c>
      <c r="B8" s="23" t="s">
        <v>63</v>
      </c>
      <c r="C8" s="23" t="s">
        <v>171</v>
      </c>
      <c r="D8" s="23" t="s">
        <v>9</v>
      </c>
      <c r="E8" s="23" t="s">
        <v>15</v>
      </c>
      <c r="F8" s="23" t="s">
        <v>10</v>
      </c>
      <c r="G8" s="44" t="s">
        <v>402</v>
      </c>
      <c r="H8" s="23" t="s">
        <v>8</v>
      </c>
      <c r="I8" s="23" t="s">
        <v>164</v>
      </c>
      <c r="J8" s="23" t="s">
        <v>165</v>
      </c>
      <c r="K8" s="23" t="s">
        <v>166</v>
      </c>
      <c r="L8" s="23" t="s">
        <v>163</v>
      </c>
      <c r="M8" s="36" t="s">
        <v>1</v>
      </c>
      <c r="N8" s="37" t="s">
        <v>158</v>
      </c>
      <c r="O8" s="38" t="s">
        <v>167</v>
      </c>
      <c r="P8" s="24" t="s">
        <v>168</v>
      </c>
      <c r="Q8" s="24" t="s">
        <v>16</v>
      </c>
      <c r="R8" s="24" t="s">
        <v>396</v>
      </c>
      <c r="S8" s="24" t="s">
        <v>397</v>
      </c>
    </row>
    <row r="9" spans="1:19" ht="205.25" customHeight="1" x14ac:dyDescent="0.35">
      <c r="A9" s="96">
        <v>1</v>
      </c>
      <c r="B9" s="176" t="s">
        <v>526</v>
      </c>
      <c r="C9" s="109" t="s">
        <v>527</v>
      </c>
      <c r="D9" s="96" t="s">
        <v>109</v>
      </c>
      <c r="E9" s="5" t="s">
        <v>77</v>
      </c>
      <c r="F9" s="26" t="s">
        <v>459</v>
      </c>
      <c r="G9" s="26">
        <v>1</v>
      </c>
      <c r="H9" s="167" t="s">
        <v>112</v>
      </c>
      <c r="I9" s="68"/>
      <c r="J9" s="68"/>
      <c r="K9" s="70"/>
      <c r="L9" s="168" t="s">
        <v>536</v>
      </c>
      <c r="M9" s="124">
        <f>C21</f>
        <v>3</v>
      </c>
      <c r="N9" s="133">
        <f>C28</f>
        <v>0.66666666666666663</v>
      </c>
      <c r="O9" s="124">
        <f>C36</f>
        <v>3.25</v>
      </c>
      <c r="P9" s="124">
        <f>M9*(1-N9)*O9</f>
        <v>3.25</v>
      </c>
      <c r="Q9" s="135" t="s">
        <v>5</v>
      </c>
      <c r="R9" s="2"/>
      <c r="S9" s="2"/>
    </row>
    <row r="11" spans="1:19" ht="18.5" x14ac:dyDescent="0.35">
      <c r="A11" s="31"/>
      <c r="B11" s="372" t="s">
        <v>410</v>
      </c>
      <c r="C11" s="373"/>
    </row>
    <row r="12" spans="1:19" x14ac:dyDescent="0.35">
      <c r="A12" s="31"/>
      <c r="B12" s="15" t="s">
        <v>411</v>
      </c>
      <c r="C12" s="15" t="s">
        <v>88</v>
      </c>
    </row>
    <row r="13" spans="1:19" x14ac:dyDescent="0.35">
      <c r="A13" s="31"/>
      <c r="B13" s="83" t="s">
        <v>152</v>
      </c>
      <c r="C13" s="144">
        <v>1</v>
      </c>
    </row>
    <row r="14" spans="1:19" x14ac:dyDescent="0.35">
      <c r="A14" s="31"/>
      <c r="B14" s="83" t="s">
        <v>153</v>
      </c>
      <c r="C14" s="144">
        <v>1</v>
      </c>
    </row>
    <row r="15" spans="1:19" x14ac:dyDescent="0.35">
      <c r="A15" s="31"/>
      <c r="B15" s="83" t="s">
        <v>154</v>
      </c>
      <c r="C15" s="144">
        <v>2</v>
      </c>
    </row>
    <row r="16" spans="1:19" ht="29" x14ac:dyDescent="0.35">
      <c r="A16" s="31"/>
      <c r="B16" s="83" t="s">
        <v>155</v>
      </c>
      <c r="C16" s="144">
        <v>3</v>
      </c>
    </row>
    <row r="17" spans="1:5" x14ac:dyDescent="0.35">
      <c r="A17" s="31"/>
      <c r="B17" s="83" t="s">
        <v>156</v>
      </c>
      <c r="C17" s="144">
        <v>2</v>
      </c>
    </row>
    <row r="18" spans="1:5" x14ac:dyDescent="0.35">
      <c r="A18" s="31"/>
      <c r="B18" s="83" t="s">
        <v>157</v>
      </c>
      <c r="C18" s="144">
        <v>3</v>
      </c>
    </row>
    <row r="19" spans="1:5" ht="15.5" x14ac:dyDescent="0.35">
      <c r="A19" s="31"/>
      <c r="B19" s="84" t="s">
        <v>40</v>
      </c>
      <c r="C19" s="85">
        <f t="shared" ref="C19" si="0">MAX(C13:C18)</f>
        <v>3</v>
      </c>
    </row>
    <row r="20" spans="1:5" ht="15.5" x14ac:dyDescent="0.35">
      <c r="A20" s="31"/>
      <c r="B20" s="86"/>
      <c r="C20" s="85" t="s">
        <v>421</v>
      </c>
    </row>
    <row r="21" spans="1:5" ht="15.5" x14ac:dyDescent="0.35">
      <c r="A21" s="31"/>
      <c r="B21" s="84" t="s">
        <v>40</v>
      </c>
      <c r="C21" s="93">
        <f>C19</f>
        <v>3</v>
      </c>
    </row>
    <row r="22" spans="1:5" x14ac:dyDescent="0.35">
      <c r="A22" s="31"/>
    </row>
    <row r="23" spans="1:5" ht="18.5" x14ac:dyDescent="0.35">
      <c r="A23" s="31"/>
      <c r="B23" s="203" t="s">
        <v>158</v>
      </c>
      <c r="C23" s="203"/>
    </row>
    <row r="24" spans="1:5" x14ac:dyDescent="0.35">
      <c r="A24" s="31"/>
      <c r="B24" s="15" t="s">
        <v>411</v>
      </c>
      <c r="C24" s="15" t="s">
        <v>421</v>
      </c>
    </row>
    <row r="25" spans="1:5" x14ac:dyDescent="0.35">
      <c r="A25" s="31"/>
      <c r="B25" s="83" t="s">
        <v>159</v>
      </c>
      <c r="C25" s="147">
        <v>0.75</v>
      </c>
    </row>
    <row r="26" spans="1:5" x14ac:dyDescent="0.35">
      <c r="A26" s="31"/>
      <c r="B26" s="83" t="s">
        <v>160</v>
      </c>
      <c r="C26" s="147">
        <v>0.75</v>
      </c>
    </row>
    <row r="27" spans="1:5" x14ac:dyDescent="0.35">
      <c r="A27" s="31"/>
      <c r="B27" s="88" t="s">
        <v>161</v>
      </c>
      <c r="C27" s="148">
        <v>0.5</v>
      </c>
    </row>
    <row r="28" spans="1:5" ht="31" x14ac:dyDescent="0.35">
      <c r="B28" s="16" t="s">
        <v>424</v>
      </c>
      <c r="C28" s="89">
        <f>AVERAGE(C25:C27)</f>
        <v>0.66666666666666663</v>
      </c>
    </row>
    <row r="29" spans="1:5" ht="15.5" x14ac:dyDescent="0.35">
      <c r="E29" s="35"/>
    </row>
    <row r="30" spans="1:5" ht="18.5" x14ac:dyDescent="0.35">
      <c r="B30" s="374" t="s">
        <v>425</v>
      </c>
      <c r="C30" s="375"/>
      <c r="E30" s="31"/>
    </row>
    <row r="31" spans="1:5" x14ac:dyDescent="0.35">
      <c r="B31" s="15" t="s">
        <v>411</v>
      </c>
      <c r="C31" s="15" t="s">
        <v>421</v>
      </c>
    </row>
    <row r="32" spans="1:5" x14ac:dyDescent="0.35">
      <c r="B32" s="83" t="s">
        <v>42</v>
      </c>
      <c r="C32" s="144">
        <v>5</v>
      </c>
    </row>
    <row r="33" spans="2:3" x14ac:dyDescent="0.35">
      <c r="B33" s="146" t="s">
        <v>43</v>
      </c>
      <c r="C33" s="144">
        <v>2</v>
      </c>
    </row>
    <row r="34" spans="2:3" x14ac:dyDescent="0.35">
      <c r="B34" s="83" t="s">
        <v>44</v>
      </c>
      <c r="C34" s="144">
        <v>5</v>
      </c>
    </row>
    <row r="35" spans="2:3" x14ac:dyDescent="0.35">
      <c r="B35" s="83" t="s">
        <v>162</v>
      </c>
      <c r="C35" s="144">
        <v>1</v>
      </c>
    </row>
    <row r="36" spans="2:3" ht="15.5" x14ac:dyDescent="0.35">
      <c r="B36" s="16" t="s">
        <v>426</v>
      </c>
      <c r="C36" s="90">
        <f>AVERAGE(C32:C35)</f>
        <v>3.25</v>
      </c>
    </row>
  </sheetData>
  <mergeCells count="10">
    <mergeCell ref="B11:C11"/>
    <mergeCell ref="B23:C23"/>
    <mergeCell ref="B30:C30"/>
    <mergeCell ref="R7:S7"/>
    <mergeCell ref="D1:Q1"/>
    <mergeCell ref="B4:F4"/>
    <mergeCell ref="B5:F5"/>
    <mergeCell ref="A7:F7"/>
    <mergeCell ref="M7:Q7"/>
    <mergeCell ref="G7:K7"/>
  </mergeCells>
  <pageMargins left="0.23622047244094491" right="0.23622047244094491" top="0.74803149606299213" bottom="0.74803149606299213" header="0.31496062992125984" footer="0.31496062992125984"/>
  <pageSetup paperSize="8" scale="64" fitToHeight="4"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1" operator="equal" id="{9AE6B82F-4CB6-4430-8791-DC66EE13BE65}">
            <xm:f>'Tabella valutazione rischi'!$E$9</xm:f>
            <x14:dxf>
              <fill>
                <patternFill>
                  <bgColor rgb="FFFF0000"/>
                </patternFill>
              </fill>
            </x14:dxf>
          </x14:cfRule>
          <x14:cfRule type="cellIs" priority="2" operator="equal" id="{36A4C660-F856-41AC-B9E9-2277D7D565BC}">
            <xm:f>'Tabella valutazione rischi'!$E$8</xm:f>
            <x14:dxf>
              <fill>
                <patternFill>
                  <bgColor rgb="FFFFC000"/>
                </patternFill>
              </fill>
            </x14:dxf>
          </x14:cfRule>
          <x14:cfRule type="cellIs" priority="3" operator="equal" id="{CDE3E230-55EC-4765-A0CF-BB37A7D16C0F}">
            <xm:f>'Tabella valutazione rischi'!$E$7</xm:f>
            <x14:dxf>
              <fill>
                <patternFill>
                  <bgColor rgb="FFFFFF00"/>
                </patternFill>
              </fill>
            </x14:dxf>
          </x14:cfRule>
          <x14:cfRule type="cellIs" priority="4" operator="equal" id="{DF4634EF-330F-4A9A-A548-7DAD37AC361D}">
            <xm:f>'Tabella valutazione rischi'!$E$6</xm:f>
            <x14:dxf>
              <fill>
                <patternFill>
                  <bgColor rgb="FF00B050"/>
                </patternFill>
              </fill>
            </x14:dxf>
          </x14:cfRule>
          <x14:cfRule type="cellIs" priority="5" operator="equal" id="{59C74CB6-C39E-46EC-AF8D-634890A7B511}">
            <xm:f>'Tabella valutazione rischi'!$E$5</xm:f>
            <x14:dxf>
              <fill>
                <patternFill>
                  <bgColor theme="0"/>
                </patternFill>
              </fill>
            </x14:dxf>
          </x14:cfRule>
          <xm:sqref>M9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37717-63B7-4BAD-BF7C-82D42A1D0CB2}">
  <sheetPr>
    <pageSetUpPr fitToPage="1"/>
  </sheetPr>
  <dimension ref="A1:S43"/>
  <sheetViews>
    <sheetView showGridLines="0" topLeftCell="D1" zoomScale="50" zoomScaleNormal="50" workbookViewId="0">
      <selection activeCell="S7" sqref="S7:S13"/>
    </sheetView>
  </sheetViews>
  <sheetFormatPr defaultColWidth="9.1796875" defaultRowHeight="14.5" x14ac:dyDescent="0.35"/>
  <cols>
    <col min="1" max="1" width="12.6328125" style="1" customWidth="1"/>
    <col min="2" max="3" width="25.1796875" style="1" customWidth="1"/>
    <col min="4" max="5" width="20.81640625" style="1" customWidth="1"/>
    <col min="6" max="6" width="25.36328125" style="1" hidden="1" customWidth="1"/>
    <col min="7" max="7" width="11.6328125" style="1" bestFit="1" customWidth="1"/>
    <col min="8" max="8" width="57.81640625" style="1" customWidth="1"/>
    <col min="9" max="11" width="13.453125" style="1" customWidth="1"/>
    <col min="12" max="12" width="22" style="1" customWidth="1"/>
    <col min="13" max="16" width="26.1796875" style="1" customWidth="1"/>
    <col min="17" max="17" width="20.90625" style="1" customWidth="1"/>
    <col min="18" max="19" width="21.90625" style="1" customWidth="1"/>
    <col min="20" max="16384" width="9.1796875" style="1"/>
  </cols>
  <sheetData>
    <row r="1" spans="1:19" ht="23.5" x14ac:dyDescent="0.55000000000000004">
      <c r="D1" s="381" t="s">
        <v>435</v>
      </c>
      <c r="E1" s="381"/>
      <c r="F1" s="381"/>
      <c r="G1" s="381"/>
      <c r="H1" s="381"/>
      <c r="I1" s="381"/>
      <c r="J1" s="381"/>
      <c r="K1" s="381"/>
      <c r="L1" s="381"/>
      <c r="M1" s="381"/>
      <c r="N1" s="381"/>
      <c r="O1" s="381"/>
      <c r="P1" s="381"/>
      <c r="Q1" s="381"/>
    </row>
    <row r="5" spans="1:19" s="179" customFormat="1" ht="36" customHeight="1" x14ac:dyDescent="0.35">
      <c r="A5" s="219" t="s">
        <v>21</v>
      </c>
      <c r="B5" s="219"/>
      <c r="C5" s="219"/>
      <c r="D5" s="219"/>
      <c r="E5" s="219"/>
      <c r="F5" s="219"/>
      <c r="G5" s="212" t="s">
        <v>562</v>
      </c>
      <c r="H5" s="213"/>
      <c r="I5" s="213"/>
      <c r="J5" s="213"/>
      <c r="K5" s="214"/>
      <c r="L5" s="178" t="s">
        <v>163</v>
      </c>
      <c r="M5" s="212" t="s">
        <v>22</v>
      </c>
      <c r="N5" s="213"/>
      <c r="O5" s="213"/>
      <c r="P5" s="213"/>
      <c r="Q5" s="214"/>
      <c r="R5" s="234" t="s">
        <v>23</v>
      </c>
      <c r="S5" s="234"/>
    </row>
    <row r="6" spans="1:19" s="3" customFormat="1" ht="42" x14ac:dyDescent="0.35">
      <c r="A6" s="44" t="s">
        <v>403</v>
      </c>
      <c r="B6" s="44" t="s">
        <v>63</v>
      </c>
      <c r="C6" s="44" t="s">
        <v>171</v>
      </c>
      <c r="D6" s="44" t="s">
        <v>9</v>
      </c>
      <c r="E6" s="44" t="s">
        <v>15</v>
      </c>
      <c r="F6" s="44" t="s">
        <v>10</v>
      </c>
      <c r="G6" s="44" t="s">
        <v>402</v>
      </c>
      <c r="H6" s="44" t="s">
        <v>8</v>
      </c>
      <c r="I6" s="44" t="s">
        <v>164</v>
      </c>
      <c r="J6" s="44" t="s">
        <v>165</v>
      </c>
      <c r="K6" s="44" t="s">
        <v>166</v>
      </c>
      <c r="L6" s="44" t="s">
        <v>404</v>
      </c>
      <c r="M6" s="45" t="s">
        <v>1</v>
      </c>
      <c r="N6" s="46" t="s">
        <v>158</v>
      </c>
      <c r="O6" s="47" t="s">
        <v>167</v>
      </c>
      <c r="P6" s="39" t="s">
        <v>168</v>
      </c>
      <c r="Q6" s="39" t="s">
        <v>16</v>
      </c>
      <c r="R6" s="39" t="s">
        <v>396</v>
      </c>
      <c r="S6" s="39" t="s">
        <v>397</v>
      </c>
    </row>
    <row r="7" spans="1:19" ht="162.65" customHeight="1" x14ac:dyDescent="0.35">
      <c r="A7" s="379">
        <v>1</v>
      </c>
      <c r="B7" s="216" t="s">
        <v>137</v>
      </c>
      <c r="C7" s="86" t="s">
        <v>136</v>
      </c>
      <c r="D7" s="216" t="s">
        <v>77</v>
      </c>
      <c r="E7" s="216" t="s">
        <v>89</v>
      </c>
      <c r="F7" s="378" t="s">
        <v>172</v>
      </c>
      <c r="G7" s="376">
        <v>1</v>
      </c>
      <c r="H7" s="383" t="s">
        <v>495</v>
      </c>
      <c r="I7" s="68"/>
      <c r="J7" s="69"/>
      <c r="K7" s="70"/>
      <c r="L7" s="107" t="s">
        <v>448</v>
      </c>
      <c r="M7" s="228">
        <f>C28</f>
        <v>5</v>
      </c>
      <c r="N7" s="231">
        <f>C35</f>
        <v>0.66666666666666663</v>
      </c>
      <c r="O7" s="228">
        <f>C43</f>
        <v>3.5</v>
      </c>
      <c r="P7" s="228">
        <f>M7*(1-N7)*O7</f>
        <v>5.8333333333333339</v>
      </c>
      <c r="Q7" s="235" t="s">
        <v>5</v>
      </c>
      <c r="R7" s="334"/>
      <c r="S7" s="334"/>
    </row>
    <row r="8" spans="1:19" ht="77.5" customHeight="1" x14ac:dyDescent="0.35">
      <c r="A8" s="430"/>
      <c r="B8" s="241"/>
      <c r="C8" s="109" t="s">
        <v>92</v>
      </c>
      <c r="D8" s="241"/>
      <c r="E8" s="241"/>
      <c r="F8" s="378"/>
      <c r="G8" s="377"/>
      <c r="H8" s="384"/>
      <c r="I8" s="68"/>
      <c r="J8" s="69"/>
      <c r="K8" s="70"/>
      <c r="L8" s="157" t="s">
        <v>449</v>
      </c>
      <c r="M8" s="229"/>
      <c r="N8" s="232"/>
      <c r="O8" s="229"/>
      <c r="P8" s="229"/>
      <c r="Q8" s="236"/>
      <c r="R8" s="339"/>
      <c r="S8" s="339"/>
    </row>
    <row r="9" spans="1:19" ht="130.25" customHeight="1" x14ac:dyDescent="0.35">
      <c r="A9" s="430"/>
      <c r="B9" s="241"/>
      <c r="C9" s="86" t="s">
        <v>138</v>
      </c>
      <c r="D9" s="241"/>
      <c r="E9" s="241"/>
      <c r="F9" s="378"/>
      <c r="G9" s="80">
        <v>2</v>
      </c>
      <c r="H9" s="94" t="s">
        <v>431</v>
      </c>
      <c r="I9" s="186"/>
      <c r="J9" s="69"/>
      <c r="K9" s="70"/>
      <c r="L9" s="107" t="s">
        <v>571</v>
      </c>
      <c r="M9" s="229"/>
      <c r="N9" s="232"/>
      <c r="O9" s="229"/>
      <c r="P9" s="229"/>
      <c r="Q9" s="236"/>
      <c r="R9" s="339"/>
      <c r="S9" s="339"/>
    </row>
    <row r="10" spans="1:19" ht="15.5" customHeight="1" x14ac:dyDescent="0.35">
      <c r="A10" s="430"/>
      <c r="B10" s="241"/>
      <c r="C10" s="86" t="s">
        <v>139</v>
      </c>
      <c r="D10" s="241"/>
      <c r="E10" s="241"/>
      <c r="F10" s="378"/>
      <c r="G10" s="376">
        <v>3</v>
      </c>
      <c r="H10" s="383" t="s">
        <v>432</v>
      </c>
      <c r="I10" s="68"/>
      <c r="J10" s="69"/>
      <c r="K10" s="70"/>
      <c r="L10" s="385" t="s">
        <v>450</v>
      </c>
      <c r="M10" s="229"/>
      <c r="N10" s="232"/>
      <c r="O10" s="229"/>
      <c r="P10" s="229"/>
      <c r="Q10" s="236"/>
      <c r="R10" s="339"/>
      <c r="S10" s="339"/>
    </row>
    <row r="11" spans="1:19" ht="37" customHeight="1" x14ac:dyDescent="0.35">
      <c r="A11" s="430"/>
      <c r="B11" s="241"/>
      <c r="C11" s="86" t="s">
        <v>140</v>
      </c>
      <c r="D11" s="241"/>
      <c r="E11" s="241"/>
      <c r="F11" s="378"/>
      <c r="G11" s="377"/>
      <c r="H11" s="384"/>
      <c r="I11" s="68"/>
      <c r="J11" s="69"/>
      <c r="K11" s="70"/>
      <c r="L11" s="386"/>
      <c r="M11" s="229"/>
      <c r="N11" s="232"/>
      <c r="O11" s="229"/>
      <c r="P11" s="229"/>
      <c r="Q11" s="236"/>
      <c r="R11" s="339"/>
      <c r="S11" s="339"/>
    </row>
    <row r="12" spans="1:19" ht="133.75" customHeight="1" x14ac:dyDescent="0.35">
      <c r="A12" s="430"/>
      <c r="B12" s="241"/>
      <c r="C12" s="86" t="s">
        <v>141</v>
      </c>
      <c r="D12" s="241"/>
      <c r="E12" s="241"/>
      <c r="F12" s="378"/>
      <c r="G12" s="80">
        <v>4</v>
      </c>
      <c r="H12" s="94" t="s">
        <v>433</v>
      </c>
      <c r="I12" s="68"/>
      <c r="J12" s="69"/>
      <c r="K12" s="70"/>
      <c r="L12" s="387"/>
      <c r="M12" s="229"/>
      <c r="N12" s="232"/>
      <c r="O12" s="229"/>
      <c r="P12" s="229"/>
      <c r="Q12" s="236"/>
      <c r="R12" s="339"/>
      <c r="S12" s="339"/>
    </row>
    <row r="13" spans="1:19" ht="133.75" customHeight="1" x14ac:dyDescent="0.35">
      <c r="A13" s="380"/>
      <c r="B13" s="217"/>
      <c r="C13" s="86" t="s">
        <v>586</v>
      </c>
      <c r="D13" s="217"/>
      <c r="E13" s="217"/>
      <c r="F13" s="174"/>
      <c r="G13" s="80">
        <v>5</v>
      </c>
      <c r="H13" s="94" t="s">
        <v>433</v>
      </c>
      <c r="I13" s="68"/>
      <c r="J13" s="69"/>
      <c r="K13" s="70"/>
      <c r="L13" s="187" t="s">
        <v>587</v>
      </c>
      <c r="M13" s="230"/>
      <c r="N13" s="233"/>
      <c r="O13" s="230"/>
      <c r="P13" s="230"/>
      <c r="Q13" s="258"/>
      <c r="R13" s="335"/>
      <c r="S13" s="335"/>
    </row>
    <row r="14" spans="1:19" ht="54" customHeight="1" x14ac:dyDescent="0.35">
      <c r="A14" s="379">
        <v>2</v>
      </c>
      <c r="B14" s="245" t="s">
        <v>405</v>
      </c>
      <c r="C14" s="86" t="s">
        <v>146</v>
      </c>
      <c r="D14" s="216" t="s">
        <v>169</v>
      </c>
      <c r="E14" s="216" t="s">
        <v>77</v>
      </c>
      <c r="F14" s="376" t="s">
        <v>172</v>
      </c>
      <c r="G14" s="74"/>
      <c r="H14" s="75"/>
      <c r="I14" s="68"/>
      <c r="J14" s="69"/>
      <c r="K14" s="70"/>
      <c r="L14" s="70"/>
      <c r="M14" s="76"/>
      <c r="N14" s="68"/>
      <c r="O14" s="68"/>
      <c r="P14" s="69"/>
      <c r="Q14" s="69"/>
      <c r="R14" s="67"/>
      <c r="S14" s="67"/>
    </row>
    <row r="15" spans="1:19" ht="88.75" customHeight="1" x14ac:dyDescent="0.35">
      <c r="A15" s="380"/>
      <c r="B15" s="247"/>
      <c r="C15" s="86" t="s">
        <v>147</v>
      </c>
      <c r="D15" s="217"/>
      <c r="E15" s="217"/>
      <c r="F15" s="377"/>
      <c r="G15" s="74"/>
      <c r="H15" s="75"/>
      <c r="I15" s="68"/>
      <c r="J15" s="69"/>
      <c r="K15" s="70"/>
      <c r="L15" s="70"/>
      <c r="M15" s="76"/>
      <c r="N15" s="68"/>
      <c r="O15" s="68"/>
      <c r="P15" s="69"/>
      <c r="Q15" s="69"/>
      <c r="R15" s="67"/>
      <c r="S15" s="67"/>
    </row>
    <row r="16" spans="1:19" ht="74" x14ac:dyDescent="0.35">
      <c r="A16" s="96">
        <v>3</v>
      </c>
      <c r="B16" s="102" t="s">
        <v>524</v>
      </c>
      <c r="C16" s="102" t="s">
        <v>144</v>
      </c>
      <c r="D16" s="102" t="s">
        <v>542</v>
      </c>
      <c r="E16" s="102" t="s">
        <v>77</v>
      </c>
      <c r="F16" s="171" t="s">
        <v>122</v>
      </c>
      <c r="G16" s="80">
        <v>5</v>
      </c>
      <c r="H16" s="94" t="s">
        <v>543</v>
      </c>
      <c r="I16" s="67"/>
      <c r="J16" s="67"/>
      <c r="K16" s="67"/>
      <c r="L16" s="67"/>
      <c r="M16" s="67"/>
      <c r="N16" s="67"/>
      <c r="O16" s="67"/>
      <c r="P16" s="67"/>
      <c r="Q16" s="67"/>
      <c r="R16" s="67"/>
      <c r="S16" s="67"/>
    </row>
    <row r="17" spans="1:9" ht="14.5" customHeight="1" x14ac:dyDescent="0.35">
      <c r="A17" s="31"/>
      <c r="B17" s="33"/>
      <c r="C17" s="33"/>
      <c r="D17" s="33"/>
      <c r="E17" s="31"/>
      <c r="F17" s="31"/>
      <c r="G17" s="31"/>
      <c r="H17" s="31"/>
    </row>
    <row r="18" spans="1:9" ht="18.5" x14ac:dyDescent="0.35">
      <c r="A18" s="31"/>
      <c r="B18" s="205" t="s">
        <v>410</v>
      </c>
      <c r="C18" s="205"/>
      <c r="G18" s="33"/>
      <c r="H18" s="33"/>
      <c r="I18" s="33"/>
    </row>
    <row r="19" spans="1:9" x14ac:dyDescent="0.35">
      <c r="A19" s="31"/>
      <c r="B19" s="15" t="s">
        <v>411</v>
      </c>
      <c r="C19" s="15" t="s">
        <v>88</v>
      </c>
      <c r="D19" s="15" t="s">
        <v>412</v>
      </c>
      <c r="E19" s="15" t="s">
        <v>413</v>
      </c>
      <c r="F19" s="15" t="s">
        <v>414</v>
      </c>
    </row>
    <row r="20" spans="1:9" x14ac:dyDescent="0.35">
      <c r="A20" s="31"/>
      <c r="B20" s="83" t="s">
        <v>152</v>
      </c>
      <c r="C20" s="144">
        <v>1</v>
      </c>
      <c r="D20" s="144">
        <v>1</v>
      </c>
      <c r="E20" s="144">
        <v>1</v>
      </c>
      <c r="F20" s="144">
        <v>1</v>
      </c>
    </row>
    <row r="21" spans="1:9" x14ac:dyDescent="0.35">
      <c r="A21" s="31"/>
      <c r="B21" s="83" t="s">
        <v>153</v>
      </c>
      <c r="C21" s="144">
        <v>1</v>
      </c>
      <c r="D21" s="144">
        <v>1</v>
      </c>
      <c r="E21" s="144">
        <v>1</v>
      </c>
      <c r="F21" s="144">
        <v>1</v>
      </c>
    </row>
    <row r="22" spans="1:9" x14ac:dyDescent="0.35">
      <c r="A22" s="31"/>
      <c r="B22" s="83" t="s">
        <v>154</v>
      </c>
      <c r="C22" s="144">
        <v>2</v>
      </c>
      <c r="D22" s="144">
        <v>4</v>
      </c>
      <c r="E22" s="144">
        <v>2</v>
      </c>
      <c r="F22" s="144">
        <v>2</v>
      </c>
    </row>
    <row r="23" spans="1:9" ht="29" x14ac:dyDescent="0.35">
      <c r="A23" s="31"/>
      <c r="B23" s="83" t="s">
        <v>155</v>
      </c>
      <c r="C23" s="144">
        <v>3</v>
      </c>
      <c r="D23" s="144">
        <v>3</v>
      </c>
      <c r="E23" s="144">
        <v>3</v>
      </c>
      <c r="F23" s="144">
        <v>3</v>
      </c>
    </row>
    <row r="24" spans="1:9" x14ac:dyDescent="0.35">
      <c r="A24" s="31"/>
      <c r="B24" s="83" t="s">
        <v>156</v>
      </c>
      <c r="C24" s="144">
        <v>2</v>
      </c>
      <c r="D24" s="144">
        <v>3</v>
      </c>
      <c r="E24" s="144">
        <v>2</v>
      </c>
      <c r="F24" s="144">
        <v>2</v>
      </c>
    </row>
    <row r="25" spans="1:9" x14ac:dyDescent="0.35">
      <c r="A25" s="31"/>
      <c r="B25" s="83" t="s">
        <v>157</v>
      </c>
      <c r="C25" s="144">
        <v>2</v>
      </c>
      <c r="D25" s="144">
        <v>5</v>
      </c>
      <c r="E25" s="144">
        <v>3</v>
      </c>
      <c r="F25" s="144">
        <v>4</v>
      </c>
    </row>
    <row r="26" spans="1:9" ht="15.5" x14ac:dyDescent="0.35">
      <c r="A26" s="31"/>
      <c r="B26" s="84" t="s">
        <v>40</v>
      </c>
      <c r="C26" s="85">
        <f t="shared" ref="C26:D26" si="0">MAX(C20:C25)</f>
        <v>3</v>
      </c>
      <c r="D26" s="85">
        <f t="shared" si="0"/>
        <v>5</v>
      </c>
      <c r="E26" s="85">
        <f t="shared" ref="E26:F26" si="1">MAX(E20:E25)</f>
        <v>3</v>
      </c>
      <c r="F26" s="85">
        <f t="shared" si="1"/>
        <v>4</v>
      </c>
    </row>
    <row r="27" spans="1:9" ht="15.5" x14ac:dyDescent="0.35">
      <c r="A27" s="31"/>
      <c r="B27" s="86"/>
      <c r="C27" s="206" t="s">
        <v>421</v>
      </c>
      <c r="D27" s="207"/>
      <c r="E27" s="207"/>
      <c r="F27" s="208"/>
    </row>
    <row r="28" spans="1:9" ht="15.5" x14ac:dyDescent="0.35">
      <c r="A28" s="31"/>
      <c r="B28" s="84" t="s">
        <v>40</v>
      </c>
      <c r="C28" s="209">
        <f>MAX(C26:F26)</f>
        <v>5</v>
      </c>
      <c r="D28" s="210"/>
      <c r="E28" s="210"/>
      <c r="F28" s="211"/>
    </row>
    <row r="29" spans="1:9" x14ac:dyDescent="0.35">
      <c r="A29" s="31"/>
      <c r="G29" s="31"/>
      <c r="H29" s="31"/>
      <c r="I29" s="31"/>
    </row>
    <row r="30" spans="1:9" ht="18.5" x14ac:dyDescent="0.35">
      <c r="A30" s="31"/>
      <c r="B30" s="203" t="s">
        <v>158</v>
      </c>
      <c r="C30" s="203"/>
      <c r="G30" s="31"/>
      <c r="H30" s="31"/>
      <c r="I30" s="31"/>
    </row>
    <row r="31" spans="1:9" x14ac:dyDescent="0.35">
      <c r="A31" s="31"/>
      <c r="B31" s="15" t="s">
        <v>411</v>
      </c>
      <c r="C31" s="15" t="s">
        <v>421</v>
      </c>
    </row>
    <row r="32" spans="1:9" x14ac:dyDescent="0.35">
      <c r="A32" s="31"/>
      <c r="B32" s="83" t="s">
        <v>159</v>
      </c>
      <c r="C32" s="147">
        <v>0.75</v>
      </c>
    </row>
    <row r="33" spans="1:4" x14ac:dyDescent="0.35">
      <c r="A33" s="31"/>
      <c r="B33" s="83" t="s">
        <v>160</v>
      </c>
      <c r="C33" s="147">
        <v>0.75</v>
      </c>
    </row>
    <row r="34" spans="1:4" x14ac:dyDescent="0.35">
      <c r="A34" s="31"/>
      <c r="B34" s="88" t="s">
        <v>161</v>
      </c>
      <c r="C34" s="148">
        <v>0.5</v>
      </c>
    </row>
    <row r="35" spans="1:4" ht="31" x14ac:dyDescent="0.35">
      <c r="B35" s="16" t="s">
        <v>424</v>
      </c>
      <c r="C35" s="89">
        <f>AVERAGE(C32:C34)</f>
        <v>0.66666666666666663</v>
      </c>
    </row>
    <row r="36" spans="1:4" ht="15.5" x14ac:dyDescent="0.35">
      <c r="D36" s="35"/>
    </row>
    <row r="37" spans="1:4" ht="18.5" x14ac:dyDescent="0.35">
      <c r="B37" s="204" t="s">
        <v>425</v>
      </c>
      <c r="C37" s="204"/>
      <c r="D37" s="31"/>
    </row>
    <row r="38" spans="1:4" x14ac:dyDescent="0.35">
      <c r="B38" s="15" t="s">
        <v>411</v>
      </c>
      <c r="C38" s="15" t="s">
        <v>421</v>
      </c>
    </row>
    <row r="39" spans="1:4" x14ac:dyDescent="0.35">
      <c r="B39" s="83" t="s">
        <v>42</v>
      </c>
      <c r="C39" s="144">
        <v>5</v>
      </c>
    </row>
    <row r="40" spans="1:4" x14ac:dyDescent="0.35">
      <c r="B40" s="83" t="s">
        <v>43</v>
      </c>
      <c r="C40" s="144">
        <v>1</v>
      </c>
    </row>
    <row r="41" spans="1:4" x14ac:dyDescent="0.35">
      <c r="B41" s="83" t="s">
        <v>44</v>
      </c>
      <c r="C41" s="144">
        <v>5</v>
      </c>
    </row>
    <row r="42" spans="1:4" x14ac:dyDescent="0.35">
      <c r="B42" s="83" t="s">
        <v>162</v>
      </c>
      <c r="C42" s="144">
        <v>3</v>
      </c>
    </row>
    <row r="43" spans="1:4" ht="15.5" x14ac:dyDescent="0.35">
      <c r="B43" s="16" t="s">
        <v>426</v>
      </c>
      <c r="C43" s="90">
        <f>AVERAGE(C39:C42)</f>
        <v>3.5</v>
      </c>
    </row>
  </sheetData>
  <mergeCells count="32">
    <mergeCell ref="R7:R13"/>
    <mergeCell ref="S7:S13"/>
    <mergeCell ref="M7:M13"/>
    <mergeCell ref="N7:N13"/>
    <mergeCell ref="O7:O13"/>
    <mergeCell ref="P7:P13"/>
    <mergeCell ref="Q7:Q13"/>
    <mergeCell ref="A7:A13"/>
    <mergeCell ref="B7:B13"/>
    <mergeCell ref="D7:D13"/>
    <mergeCell ref="E7:E13"/>
    <mergeCell ref="G5:K5"/>
    <mergeCell ref="R5:S5"/>
    <mergeCell ref="D1:Q1"/>
    <mergeCell ref="A5:F5"/>
    <mergeCell ref="M5:Q5"/>
    <mergeCell ref="H7:H8"/>
    <mergeCell ref="H10:H11"/>
    <mergeCell ref="L10:L12"/>
    <mergeCell ref="A14:A15"/>
    <mergeCell ref="B14:B15"/>
    <mergeCell ref="D14:D15"/>
    <mergeCell ref="E14:E15"/>
    <mergeCell ref="F14:F15"/>
    <mergeCell ref="G7:G8"/>
    <mergeCell ref="G10:G11"/>
    <mergeCell ref="B18:C18"/>
    <mergeCell ref="B30:C30"/>
    <mergeCell ref="B37:C37"/>
    <mergeCell ref="F7:F12"/>
    <mergeCell ref="C27:F27"/>
    <mergeCell ref="C28:F28"/>
  </mergeCells>
  <phoneticPr fontId="28" type="noConversion"/>
  <pageMargins left="0.23622047244094491" right="0.23622047244094491" top="0.74803149606299213" bottom="0.74803149606299213" header="0.31496062992125984" footer="0.31496062992125984"/>
  <pageSetup paperSize="8" scale="64" fitToHeight="4"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1" operator="equal" id="{378E13C5-C3FF-4F53-BC44-5379AC18EF73}">
            <xm:f>'Tabella valutazione rischi'!$E$9</xm:f>
            <x14:dxf>
              <fill>
                <patternFill>
                  <bgColor rgb="FFFF0000"/>
                </patternFill>
              </fill>
            </x14:dxf>
          </x14:cfRule>
          <x14:cfRule type="cellIs" priority="2" operator="equal" id="{A87D8B8B-E29D-40DB-A2EC-63C14395DA50}">
            <xm:f>'Tabella valutazione rischi'!$E$8</xm:f>
            <x14:dxf>
              <fill>
                <patternFill>
                  <bgColor rgb="FFFFC000"/>
                </patternFill>
              </fill>
            </x14:dxf>
          </x14:cfRule>
          <x14:cfRule type="cellIs" priority="3" operator="equal" id="{9933EE46-54A7-4C61-ABB4-47F8A2C9F878}">
            <xm:f>'Tabella valutazione rischi'!$E$7</xm:f>
            <x14:dxf>
              <fill>
                <patternFill>
                  <bgColor rgb="FFFFFF00"/>
                </patternFill>
              </fill>
            </x14:dxf>
          </x14:cfRule>
          <x14:cfRule type="cellIs" priority="4" operator="equal" id="{0FA06242-D35F-456C-925D-9A87712DF121}">
            <xm:f>'Tabella valutazione rischi'!$E$6</xm:f>
            <x14:dxf>
              <fill>
                <patternFill>
                  <bgColor rgb="FF00B050"/>
                </patternFill>
              </fill>
            </x14:dxf>
          </x14:cfRule>
          <x14:cfRule type="cellIs" priority="5" operator="equal" id="{6C41B25E-FAF2-4879-977F-D369E6055991}">
            <xm:f>'Tabella valutazione rischi'!$E$5</xm:f>
            <x14:dxf>
              <fill>
                <patternFill>
                  <bgColor theme="0"/>
                </patternFill>
              </fill>
            </x14:dxf>
          </x14:cfRule>
          <xm:sqref>M7 M14:M15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A856-3DF7-478C-B288-89F5E4A36263}">
  <sheetPr>
    <pageSetUpPr fitToPage="1"/>
  </sheetPr>
  <dimension ref="A1:S35"/>
  <sheetViews>
    <sheetView showGridLines="0" zoomScale="90" zoomScaleNormal="90" workbookViewId="0">
      <selection activeCell="F2" sqref="F1:F1048576"/>
    </sheetView>
  </sheetViews>
  <sheetFormatPr defaultColWidth="9.1796875" defaultRowHeight="14.5" x14ac:dyDescent="0.35"/>
  <cols>
    <col min="1" max="1" width="15.36328125" style="1" customWidth="1"/>
    <col min="2" max="3" width="25.1796875" style="1" customWidth="1"/>
    <col min="4" max="5" width="20.81640625" style="1" customWidth="1"/>
    <col min="6" max="6" width="25.36328125" style="1" hidden="1" customWidth="1"/>
    <col min="7" max="7" width="11.6328125" style="1" bestFit="1" customWidth="1"/>
    <col min="8" max="8" width="57.81640625" style="1" customWidth="1"/>
    <col min="9" max="11" width="13.453125" style="1" customWidth="1"/>
    <col min="12" max="12" width="28.6328125" style="1" customWidth="1"/>
    <col min="13" max="16" width="26.1796875" style="1" customWidth="1"/>
    <col min="17" max="17" width="20.90625" style="1" customWidth="1"/>
    <col min="18" max="19" width="21.90625" style="1" customWidth="1"/>
    <col min="20" max="16384" width="9.1796875" style="1"/>
  </cols>
  <sheetData>
    <row r="1" spans="1:19" ht="23.5" x14ac:dyDescent="0.55000000000000004">
      <c r="D1" s="381" t="s">
        <v>557</v>
      </c>
      <c r="E1" s="381"/>
      <c r="F1" s="381"/>
      <c r="G1" s="381"/>
      <c r="H1" s="381"/>
      <c r="I1" s="381"/>
      <c r="J1" s="381"/>
      <c r="K1" s="381"/>
      <c r="L1" s="381"/>
      <c r="M1" s="381"/>
      <c r="N1" s="381"/>
      <c r="O1" s="381"/>
      <c r="P1" s="381"/>
      <c r="Q1" s="381"/>
    </row>
    <row r="5" spans="1:19" s="179" customFormat="1" ht="36" customHeight="1" x14ac:dyDescent="0.35">
      <c r="A5" s="219" t="s">
        <v>21</v>
      </c>
      <c r="B5" s="219"/>
      <c r="C5" s="219"/>
      <c r="D5" s="219"/>
      <c r="E5" s="219"/>
      <c r="F5" s="219"/>
      <c r="G5" s="212" t="s">
        <v>562</v>
      </c>
      <c r="H5" s="213"/>
      <c r="I5" s="213"/>
      <c r="J5" s="213"/>
      <c r="K5" s="214"/>
      <c r="L5" s="178" t="s">
        <v>163</v>
      </c>
      <c r="M5" s="212" t="s">
        <v>22</v>
      </c>
      <c r="N5" s="213"/>
      <c r="O5" s="213"/>
      <c r="P5" s="213"/>
      <c r="Q5" s="214"/>
      <c r="R5" s="234" t="s">
        <v>23</v>
      </c>
      <c r="S5" s="234"/>
    </row>
    <row r="6" spans="1:19" s="3" customFormat="1" ht="42" x14ac:dyDescent="0.35">
      <c r="A6" s="44" t="s">
        <v>403</v>
      </c>
      <c r="B6" s="44" t="s">
        <v>63</v>
      </c>
      <c r="C6" s="44" t="s">
        <v>171</v>
      </c>
      <c r="D6" s="44" t="s">
        <v>9</v>
      </c>
      <c r="E6" s="44" t="s">
        <v>15</v>
      </c>
      <c r="F6" s="44" t="s">
        <v>10</v>
      </c>
      <c r="G6" s="44" t="s">
        <v>402</v>
      </c>
      <c r="H6" s="44" t="s">
        <v>8</v>
      </c>
      <c r="I6" s="44" t="s">
        <v>164</v>
      </c>
      <c r="J6" s="44" t="s">
        <v>165</v>
      </c>
      <c r="K6" s="44" t="s">
        <v>166</v>
      </c>
      <c r="L6" s="44" t="s">
        <v>404</v>
      </c>
      <c r="M6" s="45" t="s">
        <v>1</v>
      </c>
      <c r="N6" s="46" t="s">
        <v>158</v>
      </c>
      <c r="O6" s="47" t="s">
        <v>167</v>
      </c>
      <c r="P6" s="39" t="s">
        <v>168</v>
      </c>
      <c r="Q6" s="39" t="s">
        <v>16</v>
      </c>
      <c r="R6" s="39" t="s">
        <v>396</v>
      </c>
      <c r="S6" s="39" t="s">
        <v>397</v>
      </c>
    </row>
    <row r="7" spans="1:19" ht="73.5" customHeight="1" x14ac:dyDescent="0.35">
      <c r="A7" s="382">
        <v>1</v>
      </c>
      <c r="B7" s="215" t="s">
        <v>553</v>
      </c>
      <c r="C7" s="86" t="s">
        <v>555</v>
      </c>
      <c r="D7" s="215" t="s">
        <v>77</v>
      </c>
      <c r="E7" s="215" t="s">
        <v>89</v>
      </c>
      <c r="F7" s="378" t="s">
        <v>172</v>
      </c>
      <c r="G7" s="174">
        <v>1</v>
      </c>
      <c r="H7" s="177" t="s">
        <v>560</v>
      </c>
      <c r="I7" s="369"/>
      <c r="J7" s="369"/>
      <c r="K7" s="369"/>
      <c r="L7" s="385" t="s">
        <v>559</v>
      </c>
      <c r="M7" s="389">
        <f>C20</f>
        <v>5</v>
      </c>
      <c r="N7" s="388">
        <f>C27</f>
        <v>0.66666666666666663</v>
      </c>
      <c r="O7" s="389">
        <f>C35</f>
        <v>3.25</v>
      </c>
      <c r="P7" s="389">
        <f>M7*(1-N7)*O7</f>
        <v>5.4166666666666679</v>
      </c>
      <c r="Q7" s="390" t="s">
        <v>5</v>
      </c>
      <c r="R7" s="334"/>
      <c r="S7" s="334"/>
    </row>
    <row r="8" spans="1:19" ht="63.5" customHeight="1" x14ac:dyDescent="0.35">
      <c r="A8" s="382"/>
      <c r="B8" s="215"/>
      <c r="C8" s="109" t="s">
        <v>558</v>
      </c>
      <c r="D8" s="215"/>
      <c r="E8" s="215"/>
      <c r="F8" s="378"/>
      <c r="G8" s="80">
        <v>2</v>
      </c>
      <c r="H8" s="177" t="s">
        <v>561</v>
      </c>
      <c r="I8" s="371"/>
      <c r="J8" s="371"/>
      <c r="K8" s="371"/>
      <c r="L8" s="387"/>
      <c r="M8" s="389"/>
      <c r="N8" s="388"/>
      <c r="O8" s="389"/>
      <c r="P8" s="389"/>
      <c r="Q8" s="390"/>
      <c r="R8" s="335"/>
      <c r="S8" s="335"/>
    </row>
    <row r="9" spans="1:19" ht="14.5" customHeight="1" x14ac:dyDescent="0.35">
      <c r="A9" s="31"/>
      <c r="B9" s="33"/>
      <c r="C9" s="33"/>
      <c r="D9" s="33"/>
      <c r="E9" s="31"/>
      <c r="F9" s="31"/>
      <c r="G9" s="31"/>
      <c r="H9" s="31"/>
    </row>
    <row r="10" spans="1:19" ht="18.5" x14ac:dyDescent="0.35">
      <c r="A10" s="31"/>
      <c r="B10" s="205" t="s">
        <v>410</v>
      </c>
      <c r="C10" s="205"/>
      <c r="G10" s="33"/>
      <c r="H10" s="33"/>
      <c r="I10" s="33"/>
    </row>
    <row r="11" spans="1:19" x14ac:dyDescent="0.35">
      <c r="A11" s="31"/>
      <c r="B11" s="15" t="s">
        <v>411</v>
      </c>
      <c r="C11" s="15" t="s">
        <v>88</v>
      </c>
      <c r="D11" s="15" t="s">
        <v>412</v>
      </c>
    </row>
    <row r="12" spans="1:19" x14ac:dyDescent="0.35">
      <c r="A12" s="31"/>
      <c r="B12" s="83" t="s">
        <v>152</v>
      </c>
      <c r="C12" s="144">
        <v>1</v>
      </c>
      <c r="D12" s="144">
        <v>1</v>
      </c>
    </row>
    <row r="13" spans="1:19" x14ac:dyDescent="0.35">
      <c r="A13" s="31"/>
      <c r="B13" s="83" t="s">
        <v>153</v>
      </c>
      <c r="C13" s="144">
        <v>1</v>
      </c>
      <c r="D13" s="144">
        <v>1</v>
      </c>
    </row>
    <row r="14" spans="1:19" x14ac:dyDescent="0.35">
      <c r="A14" s="31"/>
      <c r="B14" s="83" t="s">
        <v>154</v>
      </c>
      <c r="C14" s="144">
        <v>2</v>
      </c>
      <c r="D14" s="144">
        <v>4</v>
      </c>
    </row>
    <row r="15" spans="1:19" ht="29" x14ac:dyDescent="0.35">
      <c r="A15" s="31"/>
      <c r="B15" s="83" t="s">
        <v>155</v>
      </c>
      <c r="C15" s="144">
        <v>3</v>
      </c>
      <c r="D15" s="144">
        <v>3</v>
      </c>
    </row>
    <row r="16" spans="1:19" x14ac:dyDescent="0.35">
      <c r="A16" s="31"/>
      <c r="B16" s="83" t="s">
        <v>156</v>
      </c>
      <c r="C16" s="144">
        <v>2</v>
      </c>
      <c r="D16" s="144">
        <v>2</v>
      </c>
    </row>
    <row r="17" spans="1:9" x14ac:dyDescent="0.35">
      <c r="A17" s="31"/>
      <c r="B17" s="83" t="s">
        <v>157</v>
      </c>
      <c r="C17" s="144">
        <v>5</v>
      </c>
      <c r="D17" s="144">
        <v>5</v>
      </c>
    </row>
    <row r="18" spans="1:9" ht="15.5" x14ac:dyDescent="0.35">
      <c r="A18" s="31"/>
      <c r="B18" s="84" t="s">
        <v>40</v>
      </c>
      <c r="C18" s="85">
        <f t="shared" ref="C18:D18" si="0">MAX(C12:C17)</f>
        <v>5</v>
      </c>
      <c r="D18" s="85">
        <f t="shared" si="0"/>
        <v>5</v>
      </c>
    </row>
    <row r="19" spans="1:9" ht="15.5" x14ac:dyDescent="0.35">
      <c r="A19" s="31"/>
      <c r="B19" s="86"/>
      <c r="C19" s="391" t="s">
        <v>421</v>
      </c>
      <c r="D19" s="391"/>
    </row>
    <row r="20" spans="1:9" ht="15.5" x14ac:dyDescent="0.35">
      <c r="A20" s="31"/>
      <c r="B20" s="84" t="s">
        <v>40</v>
      </c>
      <c r="C20" s="301">
        <f>MAX(C18:D18)</f>
        <v>5</v>
      </c>
      <c r="D20" s="301"/>
    </row>
    <row r="21" spans="1:9" x14ac:dyDescent="0.35">
      <c r="A21" s="31"/>
      <c r="G21" s="31"/>
      <c r="H21" s="31"/>
      <c r="I21" s="31"/>
    </row>
    <row r="22" spans="1:9" ht="18.5" x14ac:dyDescent="0.35">
      <c r="A22" s="31"/>
      <c r="B22" s="203" t="s">
        <v>158</v>
      </c>
      <c r="C22" s="203"/>
      <c r="G22" s="31"/>
      <c r="H22" s="31"/>
      <c r="I22" s="31"/>
    </row>
    <row r="23" spans="1:9" x14ac:dyDescent="0.35">
      <c r="A23" s="31"/>
      <c r="B23" s="15" t="s">
        <v>411</v>
      </c>
      <c r="C23" s="15" t="s">
        <v>421</v>
      </c>
    </row>
    <row r="24" spans="1:9" x14ac:dyDescent="0.35">
      <c r="A24" s="31"/>
      <c r="B24" s="83" t="s">
        <v>159</v>
      </c>
      <c r="C24" s="147">
        <v>0.75</v>
      </c>
    </row>
    <row r="25" spans="1:9" x14ac:dyDescent="0.35">
      <c r="A25" s="31"/>
      <c r="B25" s="83" t="s">
        <v>160</v>
      </c>
      <c r="C25" s="147">
        <v>0.75</v>
      </c>
    </row>
    <row r="26" spans="1:9" x14ac:dyDescent="0.35">
      <c r="A26" s="31"/>
      <c r="B26" s="88" t="s">
        <v>161</v>
      </c>
      <c r="C26" s="148">
        <v>0.5</v>
      </c>
    </row>
    <row r="27" spans="1:9" ht="31" x14ac:dyDescent="0.35">
      <c r="B27" s="16" t="s">
        <v>424</v>
      </c>
      <c r="C27" s="89">
        <f>AVERAGE(C24:C26)</f>
        <v>0.66666666666666663</v>
      </c>
    </row>
    <row r="28" spans="1:9" ht="15.5" x14ac:dyDescent="0.35">
      <c r="D28" s="35"/>
    </row>
    <row r="29" spans="1:9" ht="18.5" x14ac:dyDescent="0.35">
      <c r="B29" s="204" t="s">
        <v>425</v>
      </c>
      <c r="C29" s="204"/>
      <c r="D29" s="31"/>
    </row>
    <row r="30" spans="1:9" x14ac:dyDescent="0.35">
      <c r="B30" s="15" t="s">
        <v>411</v>
      </c>
      <c r="C30" s="15" t="s">
        <v>421</v>
      </c>
    </row>
    <row r="31" spans="1:9" x14ac:dyDescent="0.35">
      <c r="B31" s="83" t="s">
        <v>42</v>
      </c>
      <c r="C31" s="144">
        <v>4</v>
      </c>
    </row>
    <row r="32" spans="1:9" x14ac:dyDescent="0.35">
      <c r="B32" s="83" t="s">
        <v>43</v>
      </c>
      <c r="C32" s="144">
        <v>2</v>
      </c>
    </row>
    <row r="33" spans="2:3" x14ac:dyDescent="0.35">
      <c r="B33" s="83" t="s">
        <v>44</v>
      </c>
      <c r="C33" s="144">
        <v>4</v>
      </c>
    </row>
    <row r="34" spans="2:3" x14ac:dyDescent="0.35">
      <c r="B34" s="83" t="s">
        <v>162</v>
      </c>
      <c r="C34" s="144">
        <v>3</v>
      </c>
    </row>
    <row r="35" spans="2:3" ht="15.5" x14ac:dyDescent="0.35">
      <c r="B35" s="16" t="s">
        <v>426</v>
      </c>
      <c r="C35" s="90">
        <f>AVERAGE(C31:C34)</f>
        <v>3.25</v>
      </c>
    </row>
  </sheetData>
  <mergeCells count="26">
    <mergeCell ref="D1:Q1"/>
    <mergeCell ref="A5:F5"/>
    <mergeCell ref="M5:Q5"/>
    <mergeCell ref="R5:S5"/>
    <mergeCell ref="A7:A8"/>
    <mergeCell ref="B7:B8"/>
    <mergeCell ref="D7:D8"/>
    <mergeCell ref="E7:E8"/>
    <mergeCell ref="F7:F8"/>
    <mergeCell ref="S7:S8"/>
    <mergeCell ref="R7:R8"/>
    <mergeCell ref="I7:I8"/>
    <mergeCell ref="J7:J8"/>
    <mergeCell ref="K7:K8"/>
    <mergeCell ref="L7:L8"/>
    <mergeCell ref="M7:M8"/>
    <mergeCell ref="N7:N8"/>
    <mergeCell ref="O7:O8"/>
    <mergeCell ref="P7:P8"/>
    <mergeCell ref="Q7:Q8"/>
    <mergeCell ref="C19:D19"/>
    <mergeCell ref="C20:D20"/>
    <mergeCell ref="G5:K5"/>
    <mergeCell ref="B22:C22"/>
    <mergeCell ref="B29:C29"/>
    <mergeCell ref="B10:C10"/>
  </mergeCells>
  <pageMargins left="0.23622047244094491" right="0.23622047244094491" top="0.74803149606299213" bottom="0.74803149606299213" header="0.31496062992125984" footer="0.31496062992125984"/>
  <pageSetup paperSize="8" scale="64" fitToHeight="4"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1" operator="equal" id="{D0670FB4-DD2A-4745-80F6-F04B29A772FE}">
            <xm:f>'Tabella valutazione rischi'!$E$9</xm:f>
            <x14:dxf>
              <fill>
                <patternFill>
                  <bgColor rgb="FFFF0000"/>
                </patternFill>
              </fill>
            </x14:dxf>
          </x14:cfRule>
          <x14:cfRule type="cellIs" priority="2" operator="equal" id="{99CD3690-B0F1-484A-9D05-3033D0DDC4E8}">
            <xm:f>'Tabella valutazione rischi'!$E$8</xm:f>
            <x14:dxf>
              <fill>
                <patternFill>
                  <bgColor rgb="FFFFC000"/>
                </patternFill>
              </fill>
            </x14:dxf>
          </x14:cfRule>
          <x14:cfRule type="cellIs" priority="3" operator="equal" id="{30A4722A-04FB-475E-8172-93FD2BB30877}">
            <xm:f>'Tabella valutazione rischi'!$E$7</xm:f>
            <x14:dxf>
              <fill>
                <patternFill>
                  <bgColor rgb="FFFFFF00"/>
                </patternFill>
              </fill>
            </x14:dxf>
          </x14:cfRule>
          <x14:cfRule type="cellIs" priority="4" operator="equal" id="{ABB905B6-BF30-4F61-9F69-F372E18F1A90}">
            <xm:f>'Tabella valutazione rischi'!$E$6</xm:f>
            <x14:dxf>
              <fill>
                <patternFill>
                  <bgColor rgb="FF00B050"/>
                </patternFill>
              </fill>
            </x14:dxf>
          </x14:cfRule>
          <x14:cfRule type="cellIs" priority="5" operator="equal" id="{3559E920-6B4B-47A3-89DB-116CD85247F7}">
            <xm:f>'Tabella valutazione rischi'!$E$5</xm:f>
            <x14:dxf>
              <fill>
                <patternFill>
                  <bgColor theme="0"/>
                </patternFill>
              </fill>
            </x14:dxf>
          </x14:cfRule>
          <xm:sqref>M7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A6DF4-B428-44AC-BEF0-59FFC94BA647}">
  <dimension ref="A1:N130"/>
  <sheetViews>
    <sheetView topLeftCell="A6" workbookViewId="0">
      <selection activeCell="D3" sqref="D3"/>
    </sheetView>
  </sheetViews>
  <sheetFormatPr defaultRowHeight="14.5" x14ac:dyDescent="0.35"/>
  <cols>
    <col min="1" max="1" width="8.90625" style="112"/>
    <col min="2" max="2" width="32.36328125" style="112" customWidth="1"/>
    <col min="3" max="3" width="8.90625" style="112"/>
    <col min="4" max="4" width="30.08984375" style="112" customWidth="1"/>
    <col min="5" max="5" width="21.1796875" style="112" customWidth="1"/>
    <col min="6" max="6" width="8.90625" style="112"/>
    <col min="7" max="7" width="32.36328125" style="112" customWidth="1"/>
  </cols>
  <sheetData>
    <row r="1" spans="1:14" ht="29" x14ac:dyDescent="0.35">
      <c r="A1" s="182" t="s">
        <v>174</v>
      </c>
      <c r="B1" s="182" t="s">
        <v>175</v>
      </c>
      <c r="C1" s="182" t="s">
        <v>176</v>
      </c>
      <c r="D1" s="182" t="s">
        <v>177</v>
      </c>
      <c r="E1" s="182" t="s">
        <v>178</v>
      </c>
      <c r="F1" s="181" t="s">
        <v>179</v>
      </c>
      <c r="G1" s="181" t="s">
        <v>53</v>
      </c>
      <c r="H1" s="27"/>
      <c r="I1" s="27"/>
      <c r="J1" s="27"/>
      <c r="K1" s="27"/>
      <c r="L1" s="27"/>
      <c r="M1" s="27"/>
      <c r="N1" s="27"/>
    </row>
    <row r="2" spans="1:14" ht="39" x14ac:dyDescent="0.35">
      <c r="A2" s="392" t="s">
        <v>17</v>
      </c>
      <c r="B2" s="393" t="s">
        <v>180</v>
      </c>
      <c r="C2" s="150" t="s">
        <v>59</v>
      </c>
      <c r="D2" s="151" t="s">
        <v>181</v>
      </c>
      <c r="E2" s="151" t="s">
        <v>182</v>
      </c>
      <c r="F2" s="151" t="s">
        <v>183</v>
      </c>
      <c r="G2" s="151" t="s">
        <v>136</v>
      </c>
      <c r="H2" s="27"/>
      <c r="I2" s="27"/>
      <c r="J2" s="27"/>
      <c r="K2" s="27"/>
      <c r="L2" s="27"/>
      <c r="M2" s="27"/>
      <c r="N2" s="27"/>
    </row>
    <row r="3" spans="1:14" ht="39" x14ac:dyDescent="0.35">
      <c r="A3" s="392"/>
      <c r="B3" s="393"/>
      <c r="C3" s="150" t="s">
        <v>60</v>
      </c>
      <c r="D3" s="151" t="s">
        <v>184</v>
      </c>
      <c r="E3" s="151" t="s">
        <v>182</v>
      </c>
      <c r="F3" s="151" t="s">
        <v>185</v>
      </c>
      <c r="G3" s="151" t="s">
        <v>92</v>
      </c>
      <c r="H3" s="27"/>
      <c r="I3" s="27"/>
      <c r="J3" s="27"/>
      <c r="K3" s="27"/>
      <c r="L3" s="27"/>
      <c r="M3" s="27"/>
      <c r="N3" s="27"/>
    </row>
    <row r="4" spans="1:14" ht="52" x14ac:dyDescent="0.35">
      <c r="A4" s="392"/>
      <c r="B4" s="393"/>
      <c r="C4" s="150" t="s">
        <v>61</v>
      </c>
      <c r="D4" s="151" t="s">
        <v>186</v>
      </c>
      <c r="E4" s="151" t="s">
        <v>182</v>
      </c>
      <c r="F4" s="151" t="s">
        <v>187</v>
      </c>
      <c r="G4" s="151" t="s">
        <v>188</v>
      </c>
      <c r="H4" s="27"/>
      <c r="I4" s="27"/>
      <c r="J4" s="27"/>
      <c r="K4" s="27"/>
      <c r="L4" s="27"/>
      <c r="M4" s="27"/>
      <c r="N4" s="27"/>
    </row>
    <row r="5" spans="1:14" ht="52" x14ac:dyDescent="0.35">
      <c r="A5" s="392" t="s">
        <v>18</v>
      </c>
      <c r="B5" s="393" t="s">
        <v>189</v>
      </c>
      <c r="C5" s="150" t="s">
        <v>190</v>
      </c>
      <c r="D5" s="151" t="s">
        <v>191</v>
      </c>
      <c r="E5" s="151" t="s">
        <v>156</v>
      </c>
      <c r="F5" s="151" t="s">
        <v>192</v>
      </c>
      <c r="G5" s="151" t="s">
        <v>193</v>
      </c>
      <c r="H5" s="27"/>
      <c r="I5" s="27"/>
      <c r="J5" s="27"/>
      <c r="K5" s="27"/>
      <c r="L5" s="27"/>
      <c r="M5" s="27"/>
      <c r="N5" s="27"/>
    </row>
    <row r="6" spans="1:14" x14ac:dyDescent="0.35">
      <c r="A6" s="392"/>
      <c r="B6" s="393"/>
      <c r="C6" s="150" t="s">
        <v>194</v>
      </c>
      <c r="D6" s="151" t="s">
        <v>195</v>
      </c>
      <c r="E6" s="151" t="s">
        <v>156</v>
      </c>
      <c r="F6" s="151" t="s">
        <v>196</v>
      </c>
      <c r="G6" s="151" t="s">
        <v>197</v>
      </c>
      <c r="H6" s="27"/>
      <c r="I6" s="27"/>
      <c r="J6" s="27"/>
      <c r="K6" s="27"/>
      <c r="L6" s="27"/>
      <c r="M6" s="27"/>
      <c r="N6" s="27"/>
    </row>
    <row r="7" spans="1:14" ht="26" x14ac:dyDescent="0.35">
      <c r="A7" s="392"/>
      <c r="B7" s="393"/>
      <c r="C7" s="150" t="s">
        <v>54</v>
      </c>
      <c r="D7" s="151" t="s">
        <v>198</v>
      </c>
      <c r="E7" s="151" t="s">
        <v>156</v>
      </c>
      <c r="F7" s="151" t="s">
        <v>199</v>
      </c>
      <c r="G7" s="151" t="s">
        <v>200</v>
      </c>
      <c r="H7" s="27"/>
      <c r="I7" s="27"/>
      <c r="J7" s="27"/>
      <c r="K7" s="27"/>
      <c r="L7" s="27"/>
      <c r="M7" s="27"/>
      <c r="N7" s="27"/>
    </row>
    <row r="8" spans="1:14" ht="39" x14ac:dyDescent="0.35">
      <c r="A8" s="392"/>
      <c r="B8" s="393"/>
      <c r="C8" s="150" t="s">
        <v>51</v>
      </c>
      <c r="D8" s="151" t="s">
        <v>201</v>
      </c>
      <c r="E8" s="151" t="s">
        <v>156</v>
      </c>
      <c r="F8" s="151" t="s">
        <v>202</v>
      </c>
      <c r="G8" s="151" t="s">
        <v>203</v>
      </c>
      <c r="H8" s="27"/>
      <c r="I8" s="27"/>
      <c r="J8" s="27"/>
      <c r="K8" s="27"/>
      <c r="L8" s="27"/>
      <c r="M8" s="27"/>
      <c r="N8" s="27"/>
    </row>
    <row r="9" spans="1:14" ht="65" x14ac:dyDescent="0.35">
      <c r="A9" s="392"/>
      <c r="B9" s="393"/>
      <c r="C9" s="150" t="s">
        <v>55</v>
      </c>
      <c r="D9" s="151" t="s">
        <v>204</v>
      </c>
      <c r="E9" s="151" t="s">
        <v>154</v>
      </c>
      <c r="F9" s="151" t="s">
        <v>205</v>
      </c>
      <c r="G9" s="151" t="s">
        <v>206</v>
      </c>
      <c r="H9" s="27"/>
      <c r="I9" s="27"/>
      <c r="J9" s="27"/>
      <c r="K9" s="27"/>
      <c r="L9" s="27"/>
      <c r="M9" s="27"/>
      <c r="N9" s="27"/>
    </row>
    <row r="10" spans="1:14" ht="39" x14ac:dyDescent="0.35">
      <c r="A10" s="392"/>
      <c r="B10" s="393"/>
      <c r="C10" s="150" t="s">
        <v>56</v>
      </c>
      <c r="D10" s="151" t="s">
        <v>207</v>
      </c>
      <c r="E10" s="151" t="s">
        <v>156</v>
      </c>
      <c r="F10" s="151" t="s">
        <v>208</v>
      </c>
      <c r="G10" s="151" t="s">
        <v>209</v>
      </c>
      <c r="H10" s="27"/>
      <c r="I10" s="27"/>
      <c r="J10" s="27"/>
      <c r="K10" s="27"/>
      <c r="L10" s="27"/>
      <c r="M10" s="27"/>
      <c r="N10" s="27"/>
    </row>
    <row r="11" spans="1:14" ht="26" x14ac:dyDescent="0.35">
      <c r="A11" s="392"/>
      <c r="B11" s="393"/>
      <c r="C11" s="150" t="s">
        <v>20</v>
      </c>
      <c r="D11" s="151" t="s">
        <v>210</v>
      </c>
      <c r="E11" s="151" t="s">
        <v>155</v>
      </c>
      <c r="F11" s="151" t="s">
        <v>211</v>
      </c>
      <c r="G11" s="151" t="s">
        <v>212</v>
      </c>
      <c r="H11" s="27"/>
      <c r="I11" s="27"/>
      <c r="J11" s="27"/>
      <c r="K11" s="27"/>
      <c r="L11" s="27"/>
      <c r="M11" s="27"/>
      <c r="N11" s="27"/>
    </row>
    <row r="12" spans="1:14" ht="26" x14ac:dyDescent="0.35">
      <c r="A12" s="392"/>
      <c r="B12" s="393"/>
      <c r="C12" s="150" t="s">
        <v>58</v>
      </c>
      <c r="D12" s="151" t="s">
        <v>213</v>
      </c>
      <c r="E12" s="151" t="s">
        <v>155</v>
      </c>
      <c r="F12" s="151" t="s">
        <v>214</v>
      </c>
      <c r="G12" s="151" t="s">
        <v>215</v>
      </c>
      <c r="H12" s="27"/>
      <c r="I12" s="27"/>
      <c r="J12" s="27"/>
      <c r="K12" s="27"/>
      <c r="L12" s="27"/>
      <c r="M12" s="27"/>
      <c r="N12" s="27"/>
    </row>
    <row r="13" spans="1:14" ht="26" x14ac:dyDescent="0.35">
      <c r="A13" s="392"/>
      <c r="B13" s="393"/>
      <c r="C13" s="150" t="s">
        <v>52</v>
      </c>
      <c r="D13" s="151" t="s">
        <v>216</v>
      </c>
      <c r="E13" s="151" t="s">
        <v>155</v>
      </c>
      <c r="F13" s="151" t="s">
        <v>217</v>
      </c>
      <c r="G13" s="151" t="s">
        <v>218</v>
      </c>
      <c r="H13" s="27"/>
      <c r="I13" s="27"/>
      <c r="J13" s="27"/>
      <c r="K13" s="27"/>
      <c r="L13" s="27"/>
      <c r="M13" s="27"/>
      <c r="N13" s="27"/>
    </row>
    <row r="14" spans="1:14" ht="26" x14ac:dyDescent="0.35">
      <c r="A14" s="152" t="s">
        <v>91</v>
      </c>
      <c r="B14" s="150" t="s">
        <v>219</v>
      </c>
      <c r="C14" s="150" t="s">
        <v>220</v>
      </c>
      <c r="D14" s="151" t="s">
        <v>221</v>
      </c>
      <c r="E14" s="151" t="s">
        <v>156</v>
      </c>
      <c r="F14" s="151" t="s">
        <v>222</v>
      </c>
      <c r="G14" s="151" t="s">
        <v>223</v>
      </c>
      <c r="H14" s="27"/>
      <c r="I14" s="27"/>
      <c r="J14" s="27"/>
      <c r="K14" s="27"/>
      <c r="L14" s="27"/>
      <c r="M14" s="27"/>
      <c r="N14" s="27"/>
    </row>
    <row r="15" spans="1:14" x14ac:dyDescent="0.35">
      <c r="A15" s="392" t="s">
        <v>224</v>
      </c>
      <c r="B15" s="393" t="s">
        <v>225</v>
      </c>
      <c r="C15" s="150" t="s">
        <v>226</v>
      </c>
      <c r="D15" s="151" t="s">
        <v>225</v>
      </c>
      <c r="E15" s="151" t="s">
        <v>156</v>
      </c>
      <c r="F15" s="151" t="s">
        <v>227</v>
      </c>
      <c r="G15" s="151" t="s">
        <v>228</v>
      </c>
      <c r="H15" s="27"/>
      <c r="I15" s="27"/>
      <c r="J15" s="27"/>
      <c r="K15" s="27"/>
      <c r="L15" s="27"/>
      <c r="M15" s="27"/>
      <c r="N15" s="27"/>
    </row>
    <row r="16" spans="1:14" ht="26" x14ac:dyDescent="0.35">
      <c r="A16" s="392"/>
      <c r="B16" s="393"/>
      <c r="C16" s="150" t="s">
        <v>229</v>
      </c>
      <c r="D16" s="151" t="s">
        <v>230</v>
      </c>
      <c r="E16" s="151" t="s">
        <v>157</v>
      </c>
      <c r="F16" s="151" t="s">
        <v>231</v>
      </c>
      <c r="G16" s="151" t="s">
        <v>232</v>
      </c>
      <c r="H16" s="27"/>
      <c r="I16" s="27"/>
      <c r="J16" s="27"/>
      <c r="K16" s="27"/>
      <c r="L16" s="27"/>
      <c r="M16" s="27"/>
      <c r="N16" s="27"/>
    </row>
    <row r="17" spans="1:14" ht="26" x14ac:dyDescent="0.35">
      <c r="A17" s="152" t="s">
        <v>19</v>
      </c>
      <c r="B17" s="150" t="s">
        <v>233</v>
      </c>
      <c r="C17" s="150" t="s">
        <v>234</v>
      </c>
      <c r="D17" s="151" t="s">
        <v>235</v>
      </c>
      <c r="E17" s="151" t="s">
        <v>156</v>
      </c>
      <c r="F17" s="151" t="s">
        <v>236</v>
      </c>
      <c r="G17" s="151" t="s">
        <v>237</v>
      </c>
      <c r="H17" s="27"/>
      <c r="I17" s="27"/>
      <c r="J17" s="27"/>
      <c r="K17" s="27"/>
      <c r="L17" s="27"/>
      <c r="M17" s="27"/>
      <c r="N17" s="27"/>
    </row>
    <row r="18" spans="1:14" ht="39" x14ac:dyDescent="0.35">
      <c r="A18" s="152" t="s">
        <v>97</v>
      </c>
      <c r="B18" s="150" t="s">
        <v>238</v>
      </c>
      <c r="C18" s="150" t="s">
        <v>239</v>
      </c>
      <c r="D18" s="151" t="s">
        <v>240</v>
      </c>
      <c r="E18" s="151" t="s">
        <v>155</v>
      </c>
      <c r="F18" s="151" t="s">
        <v>241</v>
      </c>
      <c r="G18" s="151" t="s">
        <v>242</v>
      </c>
      <c r="H18" s="27"/>
      <c r="I18" s="27"/>
      <c r="J18" s="27"/>
      <c r="K18" s="27"/>
      <c r="L18" s="27"/>
      <c r="M18" s="27"/>
      <c r="N18" s="27"/>
    </row>
    <row r="19" spans="1:14" ht="26" x14ac:dyDescent="0.35">
      <c r="A19" s="152" t="s">
        <v>243</v>
      </c>
      <c r="B19" s="150" t="s">
        <v>244</v>
      </c>
      <c r="C19" s="150" t="s">
        <v>245</v>
      </c>
      <c r="D19" s="151" t="s">
        <v>246</v>
      </c>
      <c r="E19" s="151" t="s">
        <v>153</v>
      </c>
      <c r="F19" s="151" t="s">
        <v>247</v>
      </c>
      <c r="G19" s="151" t="s">
        <v>248</v>
      </c>
      <c r="H19" s="27"/>
      <c r="I19" s="27"/>
      <c r="J19" s="27"/>
      <c r="K19" s="27"/>
      <c r="L19" s="27"/>
      <c r="M19" s="27"/>
      <c r="N19" s="27"/>
    </row>
    <row r="20" spans="1:14" ht="39" x14ac:dyDescent="0.35">
      <c r="A20" s="392" t="s">
        <v>249</v>
      </c>
      <c r="B20" s="393" t="s">
        <v>250</v>
      </c>
      <c r="C20" s="150" t="s">
        <v>251</v>
      </c>
      <c r="D20" s="151" t="s">
        <v>473</v>
      </c>
      <c r="E20" s="151" t="s">
        <v>154</v>
      </c>
      <c r="F20" s="151" t="s">
        <v>252</v>
      </c>
      <c r="G20" s="151" t="s">
        <v>472</v>
      </c>
      <c r="H20" s="27"/>
      <c r="I20" s="27"/>
      <c r="J20" s="27"/>
      <c r="K20" s="27"/>
      <c r="L20" s="27"/>
      <c r="M20" s="27"/>
      <c r="N20" s="27"/>
    </row>
    <row r="21" spans="1:14" ht="26" x14ac:dyDescent="0.35">
      <c r="A21" s="392"/>
      <c r="B21" s="393"/>
      <c r="C21" s="150" t="s">
        <v>253</v>
      </c>
      <c r="D21" s="151" t="s">
        <v>254</v>
      </c>
      <c r="E21" s="151" t="s">
        <v>154</v>
      </c>
      <c r="F21" s="151" t="s">
        <v>255</v>
      </c>
      <c r="G21" s="151" t="s">
        <v>256</v>
      </c>
      <c r="H21" s="27"/>
      <c r="I21" s="27"/>
      <c r="J21" s="27"/>
      <c r="K21" s="27"/>
      <c r="L21" s="27"/>
      <c r="M21" s="27"/>
      <c r="N21" s="27"/>
    </row>
    <row r="22" spans="1:14" ht="26" x14ac:dyDescent="0.35">
      <c r="A22" s="392"/>
      <c r="B22" s="393"/>
      <c r="C22" s="150" t="s">
        <v>257</v>
      </c>
      <c r="D22" s="151" t="s">
        <v>258</v>
      </c>
      <c r="E22" s="151" t="s">
        <v>154</v>
      </c>
      <c r="F22" s="151" t="s">
        <v>259</v>
      </c>
      <c r="G22" s="151" t="s">
        <v>260</v>
      </c>
      <c r="H22" s="27"/>
      <c r="I22" s="27"/>
      <c r="J22" s="27"/>
      <c r="K22" s="27"/>
      <c r="L22" s="27"/>
      <c r="M22" s="27"/>
      <c r="N22" s="27"/>
    </row>
    <row r="23" spans="1:14" ht="26" x14ac:dyDescent="0.35">
      <c r="A23" s="392"/>
      <c r="B23" s="393"/>
      <c r="C23" s="150" t="s">
        <v>261</v>
      </c>
      <c r="D23" s="151" t="s">
        <v>262</v>
      </c>
      <c r="E23" s="151" t="s">
        <v>154</v>
      </c>
      <c r="F23" s="151" t="s">
        <v>263</v>
      </c>
      <c r="G23" s="151" t="s">
        <v>264</v>
      </c>
      <c r="H23" s="27"/>
      <c r="I23" s="27"/>
      <c r="J23" s="27"/>
      <c r="K23" s="27"/>
      <c r="L23" s="27"/>
      <c r="M23" s="27"/>
      <c r="N23" s="27"/>
    </row>
    <row r="24" spans="1:14" ht="52" x14ac:dyDescent="0.35">
      <c r="A24" s="392"/>
      <c r="B24" s="393"/>
      <c r="C24" s="150" t="s">
        <v>265</v>
      </c>
      <c r="D24" s="151" t="s">
        <v>266</v>
      </c>
      <c r="E24" s="151" t="s">
        <v>156</v>
      </c>
      <c r="F24" s="151" t="s">
        <v>267</v>
      </c>
      <c r="G24" s="151" t="s">
        <v>268</v>
      </c>
      <c r="H24" s="27"/>
      <c r="I24" s="27"/>
      <c r="J24" s="27"/>
      <c r="K24" s="27"/>
      <c r="L24" s="27"/>
      <c r="M24" s="27"/>
      <c r="N24" s="27"/>
    </row>
    <row r="25" spans="1:14" ht="26" x14ac:dyDescent="0.35">
      <c r="A25" s="392"/>
      <c r="B25" s="393"/>
      <c r="C25" s="150" t="s">
        <v>269</v>
      </c>
      <c r="D25" s="151" t="s">
        <v>270</v>
      </c>
      <c r="E25" s="151" t="s">
        <v>156</v>
      </c>
      <c r="F25" s="151" t="s">
        <v>271</v>
      </c>
      <c r="G25" s="151" t="s">
        <v>272</v>
      </c>
      <c r="H25" s="27"/>
      <c r="I25" s="27"/>
      <c r="J25" s="27"/>
      <c r="K25" s="27"/>
      <c r="L25" s="27"/>
      <c r="M25" s="27"/>
      <c r="N25" s="27"/>
    </row>
    <row r="26" spans="1:14" ht="26" x14ac:dyDescent="0.35">
      <c r="A26" s="392"/>
      <c r="B26" s="393"/>
      <c r="C26" s="150" t="s">
        <v>273</v>
      </c>
      <c r="D26" s="151" t="s">
        <v>274</v>
      </c>
      <c r="E26" s="151" t="s">
        <v>156</v>
      </c>
      <c r="F26" s="151" t="s">
        <v>275</v>
      </c>
      <c r="G26" s="151" t="s">
        <v>276</v>
      </c>
      <c r="H26" s="27"/>
      <c r="I26" s="27"/>
      <c r="J26" s="27"/>
      <c r="K26" s="27"/>
      <c r="L26" s="27"/>
      <c r="M26" s="27"/>
      <c r="N26" s="27"/>
    </row>
    <row r="27" spans="1:14" ht="26" x14ac:dyDescent="0.35">
      <c r="A27" s="392"/>
      <c r="B27" s="393"/>
      <c r="C27" s="150" t="s">
        <v>277</v>
      </c>
      <c r="D27" s="151" t="s">
        <v>278</v>
      </c>
      <c r="E27" s="151" t="s">
        <v>153</v>
      </c>
      <c r="F27" s="151" t="s">
        <v>279</v>
      </c>
      <c r="G27" s="151" t="s">
        <v>280</v>
      </c>
      <c r="H27" s="27"/>
      <c r="I27" s="27"/>
      <c r="J27" s="27"/>
      <c r="K27" s="27"/>
      <c r="L27" s="27"/>
      <c r="M27" s="27"/>
      <c r="N27" s="27"/>
    </row>
    <row r="28" spans="1:14" ht="26" x14ac:dyDescent="0.35">
      <c r="A28" s="394" t="s">
        <v>98</v>
      </c>
      <c r="B28" s="393" t="s">
        <v>281</v>
      </c>
      <c r="C28" s="150" t="s">
        <v>282</v>
      </c>
      <c r="D28" s="151" t="s">
        <v>283</v>
      </c>
      <c r="E28" s="151" t="s">
        <v>156</v>
      </c>
      <c r="F28" s="151" t="s">
        <v>284</v>
      </c>
      <c r="G28" s="151" t="s">
        <v>285</v>
      </c>
      <c r="H28" s="27"/>
      <c r="I28" s="27"/>
      <c r="J28" s="27"/>
      <c r="K28" s="27"/>
      <c r="L28" s="27"/>
      <c r="M28" s="27"/>
      <c r="N28" s="27"/>
    </row>
    <row r="29" spans="1:14" ht="39" x14ac:dyDescent="0.35">
      <c r="A29" s="395"/>
      <c r="B29" s="393"/>
      <c r="C29" s="150" t="s">
        <v>286</v>
      </c>
      <c r="D29" s="151" t="s">
        <v>287</v>
      </c>
      <c r="E29" s="151" t="s">
        <v>156</v>
      </c>
      <c r="F29" s="151" t="s">
        <v>288</v>
      </c>
      <c r="G29" s="151" t="s">
        <v>289</v>
      </c>
      <c r="H29" s="27"/>
      <c r="I29" s="27"/>
      <c r="J29" s="27"/>
      <c r="K29" s="27"/>
      <c r="L29" s="27"/>
      <c r="M29" s="27"/>
      <c r="N29" s="27"/>
    </row>
    <row r="30" spans="1:14" x14ac:dyDescent="0.35">
      <c r="A30" s="153"/>
      <c r="B30" s="153"/>
      <c r="C30" s="153"/>
      <c r="D30" s="153"/>
      <c r="E30" s="153"/>
      <c r="F30" s="153"/>
      <c r="G30" s="153"/>
      <c r="H30" s="27"/>
      <c r="I30" s="27"/>
      <c r="J30" s="27"/>
      <c r="K30" s="27"/>
      <c r="L30" s="27"/>
      <c r="M30" s="27"/>
      <c r="N30" s="27"/>
    </row>
    <row r="31" spans="1:14" x14ac:dyDescent="0.35">
      <c r="A31" s="153"/>
      <c r="B31" s="153"/>
      <c r="C31" s="153"/>
      <c r="D31" s="153"/>
      <c r="E31" s="153"/>
      <c r="F31" s="153"/>
      <c r="G31" s="153"/>
      <c r="H31" s="27"/>
      <c r="I31" s="27"/>
      <c r="J31" s="27"/>
      <c r="K31" s="27"/>
      <c r="L31" s="27"/>
      <c r="M31" s="27"/>
      <c r="N31" s="27"/>
    </row>
    <row r="32" spans="1:14" x14ac:dyDescent="0.35">
      <c r="A32" s="153"/>
      <c r="B32" s="153"/>
      <c r="C32" s="153"/>
      <c r="D32" s="153"/>
      <c r="E32" s="153"/>
      <c r="F32" s="153"/>
      <c r="G32" s="153"/>
      <c r="H32" s="27"/>
      <c r="I32" s="27"/>
      <c r="J32" s="27"/>
      <c r="K32" s="27"/>
      <c r="L32" s="27"/>
      <c r="M32" s="27"/>
      <c r="N32" s="27"/>
    </row>
    <row r="33" spans="1:14" x14ac:dyDescent="0.35">
      <c r="A33" s="153"/>
      <c r="B33" s="153"/>
      <c r="C33" s="153"/>
      <c r="D33" s="153"/>
      <c r="E33" s="153"/>
      <c r="F33" s="153"/>
      <c r="G33" s="153"/>
      <c r="H33" s="27"/>
      <c r="I33" s="27"/>
      <c r="J33" s="27"/>
      <c r="K33" s="27"/>
      <c r="L33" s="27"/>
      <c r="M33" s="27"/>
      <c r="N33" s="27"/>
    </row>
    <row r="34" spans="1:14" x14ac:dyDescent="0.35">
      <c r="A34" s="153"/>
      <c r="B34" s="153"/>
      <c r="C34" s="153"/>
      <c r="D34" s="153"/>
      <c r="E34" s="153"/>
      <c r="F34" s="153"/>
      <c r="G34" s="153"/>
      <c r="H34" s="27"/>
      <c r="I34" s="27"/>
      <c r="J34" s="27"/>
      <c r="K34" s="27"/>
      <c r="L34" s="27"/>
      <c r="M34" s="27"/>
      <c r="N34" s="27"/>
    </row>
    <row r="35" spans="1:14" x14ac:dyDescent="0.35">
      <c r="A35" s="153"/>
      <c r="B35" s="153"/>
      <c r="C35" s="153"/>
      <c r="D35" s="153"/>
      <c r="E35" s="153"/>
      <c r="F35" s="153"/>
      <c r="G35" s="153"/>
      <c r="H35" s="27"/>
      <c r="I35" s="27"/>
      <c r="J35" s="27"/>
      <c r="K35" s="27"/>
      <c r="L35" s="27"/>
      <c r="M35" s="27"/>
      <c r="N35" s="27"/>
    </row>
    <row r="36" spans="1:14" x14ac:dyDescent="0.35">
      <c r="A36" s="153"/>
      <c r="B36" s="153"/>
      <c r="C36" s="153"/>
      <c r="D36" s="153"/>
      <c r="E36" s="153"/>
      <c r="F36" s="153"/>
      <c r="G36" s="153"/>
      <c r="H36" s="27"/>
      <c r="I36" s="27"/>
      <c r="J36" s="27"/>
      <c r="K36" s="27"/>
      <c r="L36" s="27"/>
      <c r="M36" s="27"/>
      <c r="N36" s="27"/>
    </row>
    <row r="37" spans="1:14" x14ac:dyDescent="0.35">
      <c r="A37" s="153"/>
      <c r="B37" s="153"/>
      <c r="C37" s="153"/>
      <c r="D37" s="153"/>
      <c r="E37" s="153"/>
      <c r="F37" s="153"/>
      <c r="G37" s="153"/>
      <c r="H37" s="27"/>
      <c r="I37" s="27"/>
      <c r="J37" s="27"/>
      <c r="K37" s="27"/>
      <c r="L37" s="27"/>
      <c r="M37" s="27"/>
      <c r="N37" s="27"/>
    </row>
    <row r="38" spans="1:14" x14ac:dyDescent="0.35">
      <c r="A38" s="153"/>
      <c r="B38" s="153"/>
      <c r="C38" s="153"/>
      <c r="D38" s="153"/>
      <c r="E38" s="153"/>
      <c r="F38" s="153"/>
      <c r="G38" s="153"/>
      <c r="H38" s="27"/>
      <c r="I38" s="27"/>
      <c r="J38" s="27"/>
      <c r="K38" s="27"/>
      <c r="L38" s="27"/>
      <c r="M38" s="27"/>
      <c r="N38" s="27"/>
    </row>
    <row r="39" spans="1:14" x14ac:dyDescent="0.35">
      <c r="A39" s="153"/>
      <c r="B39" s="153"/>
      <c r="C39" s="153"/>
      <c r="D39" s="153"/>
      <c r="E39" s="153"/>
      <c r="F39" s="153"/>
      <c r="G39" s="153"/>
      <c r="H39" s="27"/>
      <c r="I39" s="27"/>
      <c r="J39" s="27"/>
      <c r="K39" s="27"/>
      <c r="L39" s="27"/>
      <c r="M39" s="27"/>
      <c r="N39" s="27"/>
    </row>
    <row r="40" spans="1:14" x14ac:dyDescent="0.35">
      <c r="A40" s="153"/>
      <c r="B40" s="153"/>
      <c r="C40" s="153"/>
      <c r="D40" s="153"/>
      <c r="E40" s="153"/>
      <c r="F40" s="153"/>
      <c r="G40" s="153"/>
      <c r="H40" s="27"/>
      <c r="I40" s="27"/>
      <c r="J40" s="27"/>
      <c r="K40" s="27"/>
      <c r="L40" s="27"/>
      <c r="M40" s="27"/>
      <c r="N40" s="27"/>
    </row>
    <row r="41" spans="1:14" x14ac:dyDescent="0.35">
      <c r="A41" s="153"/>
      <c r="B41" s="153"/>
      <c r="C41" s="153"/>
      <c r="D41" s="153"/>
      <c r="E41" s="153"/>
      <c r="F41" s="153"/>
      <c r="G41" s="153"/>
      <c r="H41" s="27"/>
      <c r="I41" s="27"/>
      <c r="J41" s="27"/>
      <c r="K41" s="27"/>
      <c r="L41" s="27"/>
      <c r="M41" s="27"/>
      <c r="N41" s="27"/>
    </row>
    <row r="42" spans="1:14" x14ac:dyDescent="0.35">
      <c r="A42" s="153"/>
      <c r="B42" s="153"/>
      <c r="C42" s="153"/>
      <c r="D42" s="153"/>
      <c r="E42" s="153"/>
      <c r="F42" s="153"/>
      <c r="G42" s="153"/>
      <c r="H42" s="27"/>
      <c r="I42" s="27"/>
      <c r="J42" s="27"/>
      <c r="K42" s="27"/>
      <c r="L42" s="27"/>
      <c r="M42" s="27"/>
      <c r="N42" s="27"/>
    </row>
    <row r="43" spans="1:14" x14ac:dyDescent="0.35">
      <c r="A43" s="153"/>
      <c r="B43" s="153"/>
      <c r="C43" s="153"/>
      <c r="D43" s="153"/>
      <c r="E43" s="153"/>
      <c r="F43" s="153"/>
      <c r="G43" s="153"/>
      <c r="H43" s="27"/>
      <c r="I43" s="27"/>
      <c r="J43" s="27"/>
      <c r="K43" s="27"/>
      <c r="L43" s="27"/>
      <c r="M43" s="27"/>
      <c r="N43" s="27"/>
    </row>
    <row r="44" spans="1:14" x14ac:dyDescent="0.35">
      <c r="A44" s="153"/>
      <c r="B44" s="153"/>
      <c r="C44" s="153"/>
      <c r="D44" s="153"/>
      <c r="E44" s="153"/>
      <c r="F44" s="153"/>
      <c r="G44" s="153"/>
      <c r="H44" s="27"/>
      <c r="I44" s="27"/>
      <c r="J44" s="27"/>
      <c r="K44" s="27"/>
      <c r="L44" s="27"/>
      <c r="M44" s="27"/>
      <c r="N44" s="27"/>
    </row>
    <row r="45" spans="1:14" x14ac:dyDescent="0.35">
      <c r="A45" s="153"/>
      <c r="B45" s="153"/>
      <c r="C45" s="153"/>
      <c r="D45" s="153"/>
      <c r="E45" s="153"/>
      <c r="F45" s="153"/>
      <c r="G45" s="153"/>
      <c r="H45" s="27"/>
      <c r="I45" s="27"/>
      <c r="J45" s="27"/>
      <c r="K45" s="27"/>
      <c r="L45" s="27"/>
      <c r="M45" s="27"/>
      <c r="N45" s="27"/>
    </row>
    <row r="46" spans="1:14" x14ac:dyDescent="0.35">
      <c r="A46" s="153"/>
      <c r="B46" s="153"/>
      <c r="C46" s="153"/>
      <c r="D46" s="153"/>
      <c r="E46" s="153"/>
      <c r="F46" s="153"/>
      <c r="G46" s="153"/>
      <c r="H46" s="27"/>
      <c r="I46" s="27"/>
      <c r="J46" s="27"/>
      <c r="K46" s="27"/>
      <c r="L46" s="27"/>
      <c r="M46" s="27"/>
      <c r="N46" s="27"/>
    </row>
    <row r="47" spans="1:14" x14ac:dyDescent="0.35">
      <c r="A47" s="153"/>
      <c r="B47" s="153"/>
      <c r="C47" s="153"/>
      <c r="D47" s="153"/>
      <c r="E47" s="153"/>
      <c r="F47" s="153"/>
      <c r="G47" s="153"/>
      <c r="H47" s="27"/>
      <c r="I47" s="27"/>
      <c r="J47" s="27"/>
      <c r="K47" s="27"/>
      <c r="L47" s="27"/>
      <c r="M47" s="27"/>
      <c r="N47" s="27"/>
    </row>
    <row r="48" spans="1:14" x14ac:dyDescent="0.35">
      <c r="A48" s="153"/>
      <c r="B48" s="153"/>
      <c r="C48" s="153"/>
      <c r="D48" s="153"/>
      <c r="E48" s="153"/>
      <c r="F48" s="153"/>
      <c r="G48" s="153"/>
      <c r="H48" s="27"/>
      <c r="I48" s="27"/>
      <c r="J48" s="27"/>
      <c r="K48" s="27"/>
      <c r="L48" s="27"/>
      <c r="M48" s="27"/>
      <c r="N48" s="27"/>
    </row>
    <row r="49" spans="1:14" x14ac:dyDescent="0.35">
      <c r="A49" s="153"/>
      <c r="B49" s="153"/>
      <c r="C49" s="153"/>
      <c r="D49" s="153"/>
      <c r="E49" s="153"/>
      <c r="F49" s="153"/>
      <c r="G49" s="153"/>
      <c r="H49" s="27"/>
      <c r="I49" s="27"/>
      <c r="J49" s="27"/>
      <c r="K49" s="27"/>
      <c r="L49" s="27"/>
      <c r="M49" s="27"/>
      <c r="N49" s="27"/>
    </row>
    <row r="50" spans="1:14" x14ac:dyDescent="0.35">
      <c r="A50" s="153"/>
      <c r="B50" s="153"/>
      <c r="C50" s="153"/>
      <c r="D50" s="153"/>
      <c r="E50" s="153"/>
      <c r="F50" s="153"/>
      <c r="G50" s="153"/>
      <c r="H50" s="27"/>
      <c r="I50" s="27"/>
      <c r="J50" s="27"/>
      <c r="K50" s="27"/>
      <c r="L50" s="27"/>
      <c r="M50" s="27"/>
      <c r="N50" s="27"/>
    </row>
    <row r="51" spans="1:14" x14ac:dyDescent="0.35">
      <c r="A51" s="153"/>
      <c r="B51" s="153"/>
      <c r="C51" s="153"/>
      <c r="D51" s="153"/>
      <c r="E51" s="153"/>
      <c r="F51" s="153"/>
      <c r="G51" s="153"/>
      <c r="H51" s="27"/>
      <c r="I51" s="27"/>
      <c r="J51" s="27"/>
      <c r="K51" s="27"/>
      <c r="L51" s="27"/>
      <c r="M51" s="27"/>
      <c r="N51" s="27"/>
    </row>
    <row r="52" spans="1:14" x14ac:dyDescent="0.35">
      <c r="A52" s="153"/>
      <c r="B52" s="153"/>
      <c r="C52" s="153"/>
      <c r="D52" s="153"/>
      <c r="E52" s="153"/>
      <c r="F52" s="153"/>
      <c r="G52" s="153"/>
      <c r="H52" s="27"/>
      <c r="I52" s="27"/>
      <c r="J52" s="27"/>
      <c r="K52" s="27"/>
      <c r="L52" s="27"/>
      <c r="M52" s="27"/>
      <c r="N52" s="27"/>
    </row>
    <row r="53" spans="1:14" x14ac:dyDescent="0.35">
      <c r="A53" s="153"/>
      <c r="B53" s="153"/>
      <c r="C53" s="153"/>
      <c r="D53" s="153"/>
      <c r="E53" s="153"/>
      <c r="F53" s="153"/>
      <c r="G53" s="153"/>
      <c r="H53" s="27"/>
      <c r="I53" s="27"/>
      <c r="J53" s="27"/>
      <c r="K53" s="27"/>
      <c r="L53" s="27"/>
      <c r="M53" s="27"/>
      <c r="N53" s="27"/>
    </row>
    <row r="54" spans="1:14" x14ac:dyDescent="0.35">
      <c r="A54" s="153"/>
      <c r="B54" s="153"/>
      <c r="C54" s="153"/>
      <c r="D54" s="153"/>
      <c r="E54" s="153"/>
      <c r="F54" s="153"/>
      <c r="G54" s="153"/>
      <c r="H54" s="27"/>
      <c r="I54" s="27"/>
      <c r="J54" s="27"/>
      <c r="K54" s="27"/>
      <c r="L54" s="27"/>
      <c r="M54" s="27"/>
      <c r="N54" s="27"/>
    </row>
    <row r="55" spans="1:14" x14ac:dyDescent="0.35">
      <c r="A55" s="153"/>
      <c r="B55" s="153"/>
      <c r="C55" s="153"/>
      <c r="D55" s="153"/>
      <c r="E55" s="153"/>
      <c r="F55" s="153"/>
      <c r="G55" s="153"/>
      <c r="H55" s="27"/>
      <c r="I55" s="27"/>
      <c r="J55" s="27"/>
      <c r="K55" s="27"/>
      <c r="L55" s="27"/>
      <c r="M55" s="27"/>
      <c r="N55" s="27"/>
    </row>
    <row r="56" spans="1:14" x14ac:dyDescent="0.35">
      <c r="A56" s="153"/>
      <c r="B56" s="153"/>
      <c r="C56" s="153"/>
      <c r="D56" s="153"/>
      <c r="E56" s="153"/>
      <c r="F56" s="153"/>
      <c r="G56" s="153"/>
      <c r="H56" s="27"/>
      <c r="I56" s="27"/>
      <c r="J56" s="27"/>
      <c r="K56" s="27"/>
      <c r="L56" s="27"/>
      <c r="M56" s="27"/>
      <c r="N56" s="27"/>
    </row>
    <row r="57" spans="1:14" x14ac:dyDescent="0.35">
      <c r="A57" s="153"/>
      <c r="B57" s="153"/>
      <c r="C57" s="153"/>
      <c r="D57" s="153"/>
      <c r="E57" s="153"/>
      <c r="F57" s="153"/>
      <c r="G57" s="153"/>
      <c r="H57" s="27"/>
      <c r="I57" s="27"/>
      <c r="J57" s="27"/>
      <c r="K57" s="27"/>
      <c r="L57" s="27"/>
      <c r="M57" s="27"/>
      <c r="N57" s="27"/>
    </row>
    <row r="58" spans="1:14" x14ac:dyDescent="0.35">
      <c r="A58" s="153"/>
      <c r="B58" s="153"/>
      <c r="C58" s="153"/>
      <c r="D58" s="153"/>
      <c r="E58" s="153"/>
      <c r="F58" s="153"/>
      <c r="G58" s="153"/>
      <c r="H58" s="27"/>
      <c r="I58" s="27"/>
      <c r="J58" s="27"/>
      <c r="K58" s="27"/>
      <c r="L58" s="27"/>
      <c r="M58" s="27"/>
      <c r="N58" s="27"/>
    </row>
    <row r="59" spans="1:14" x14ac:dyDescent="0.35">
      <c r="A59" s="153"/>
      <c r="B59" s="153"/>
      <c r="C59" s="153"/>
      <c r="D59" s="153"/>
      <c r="E59" s="153"/>
      <c r="F59" s="153"/>
      <c r="G59" s="153"/>
      <c r="H59" s="27"/>
      <c r="I59" s="27"/>
      <c r="J59" s="27"/>
      <c r="K59" s="27"/>
      <c r="L59" s="27"/>
      <c r="M59" s="27"/>
      <c r="N59" s="27"/>
    </row>
    <row r="60" spans="1:14" x14ac:dyDescent="0.35">
      <c r="A60" s="153"/>
      <c r="B60" s="153"/>
      <c r="C60" s="153"/>
      <c r="D60" s="153"/>
      <c r="E60" s="153"/>
      <c r="F60" s="153"/>
      <c r="G60" s="153"/>
      <c r="H60" s="27"/>
      <c r="I60" s="27"/>
      <c r="J60" s="27"/>
      <c r="K60" s="27"/>
      <c r="L60" s="27"/>
      <c r="M60" s="27"/>
      <c r="N60" s="27"/>
    </row>
    <row r="61" spans="1:14" x14ac:dyDescent="0.35">
      <c r="A61" s="153"/>
      <c r="B61" s="153"/>
      <c r="C61" s="153"/>
      <c r="D61" s="153"/>
      <c r="E61" s="153"/>
      <c r="F61" s="153"/>
      <c r="G61" s="153"/>
      <c r="H61" s="27"/>
      <c r="I61" s="27"/>
      <c r="J61" s="27"/>
      <c r="K61" s="27"/>
      <c r="L61" s="27"/>
      <c r="M61" s="27"/>
      <c r="N61" s="27"/>
    </row>
    <row r="62" spans="1:14" x14ac:dyDescent="0.35">
      <c r="A62" s="153"/>
      <c r="B62" s="153"/>
      <c r="C62" s="153"/>
      <c r="D62" s="153"/>
      <c r="E62" s="153"/>
      <c r="F62" s="153"/>
      <c r="G62" s="153"/>
      <c r="H62" s="27"/>
      <c r="I62" s="27"/>
      <c r="J62" s="27"/>
      <c r="K62" s="27"/>
      <c r="L62" s="27"/>
      <c r="M62" s="27"/>
      <c r="N62" s="27"/>
    </row>
    <row r="63" spans="1:14" x14ac:dyDescent="0.35">
      <c r="A63" s="153"/>
      <c r="B63" s="153"/>
      <c r="C63" s="153"/>
      <c r="D63" s="153"/>
      <c r="E63" s="153"/>
      <c r="F63" s="153"/>
      <c r="G63" s="153"/>
      <c r="H63" s="27"/>
      <c r="I63" s="27"/>
      <c r="J63" s="27"/>
      <c r="K63" s="27"/>
      <c r="L63" s="27"/>
      <c r="M63" s="27"/>
      <c r="N63" s="27"/>
    </row>
    <row r="64" spans="1:14" x14ac:dyDescent="0.35">
      <c r="A64" s="153"/>
      <c r="B64" s="153"/>
      <c r="C64" s="153"/>
      <c r="D64" s="153"/>
      <c r="E64" s="153"/>
      <c r="F64" s="153"/>
      <c r="G64" s="153"/>
      <c r="H64" s="27"/>
      <c r="I64" s="27"/>
      <c r="J64" s="27"/>
      <c r="K64" s="27"/>
      <c r="L64" s="27"/>
      <c r="M64" s="27"/>
      <c r="N64" s="27"/>
    </row>
    <row r="65" spans="1:14" x14ac:dyDescent="0.35">
      <c r="A65" s="153"/>
      <c r="B65" s="153"/>
      <c r="C65" s="153"/>
      <c r="D65" s="153"/>
      <c r="E65" s="153"/>
      <c r="F65" s="153"/>
      <c r="G65" s="153"/>
      <c r="H65" s="27"/>
      <c r="I65" s="27"/>
      <c r="J65" s="27"/>
      <c r="K65" s="27"/>
      <c r="L65" s="27"/>
      <c r="M65" s="27"/>
      <c r="N65" s="27"/>
    </row>
    <row r="66" spans="1:14" x14ac:dyDescent="0.35">
      <c r="A66" s="153"/>
      <c r="B66" s="153"/>
      <c r="C66" s="153"/>
      <c r="D66" s="153"/>
      <c r="E66" s="153"/>
      <c r="F66" s="153"/>
      <c r="G66" s="153"/>
      <c r="H66" s="27"/>
      <c r="I66" s="27"/>
      <c r="J66" s="27"/>
      <c r="K66" s="27"/>
      <c r="L66" s="27"/>
      <c r="M66" s="27"/>
      <c r="N66" s="27"/>
    </row>
    <row r="67" spans="1:14" x14ac:dyDescent="0.35">
      <c r="A67" s="153"/>
      <c r="B67" s="153"/>
      <c r="C67" s="153"/>
      <c r="D67" s="153"/>
      <c r="E67" s="153"/>
      <c r="F67" s="153"/>
      <c r="G67" s="153"/>
      <c r="H67" s="27"/>
      <c r="I67" s="27"/>
      <c r="J67" s="27"/>
      <c r="K67" s="27"/>
      <c r="L67" s="27"/>
      <c r="M67" s="27"/>
      <c r="N67" s="27"/>
    </row>
    <row r="68" spans="1:14" x14ac:dyDescent="0.35">
      <c r="A68" s="153"/>
      <c r="B68" s="153"/>
      <c r="C68" s="153"/>
      <c r="D68" s="153"/>
      <c r="E68" s="153"/>
      <c r="F68" s="153"/>
      <c r="G68" s="153"/>
      <c r="H68" s="27"/>
      <c r="I68" s="27"/>
      <c r="J68" s="27"/>
      <c r="K68" s="27"/>
      <c r="L68" s="27"/>
      <c r="M68" s="27"/>
      <c r="N68" s="27"/>
    </row>
    <row r="69" spans="1:14" x14ac:dyDescent="0.35">
      <c r="A69" s="153"/>
      <c r="B69" s="153"/>
      <c r="C69" s="153"/>
      <c r="D69" s="153"/>
      <c r="E69" s="153"/>
      <c r="F69" s="153"/>
      <c r="G69" s="153"/>
      <c r="H69" s="27"/>
      <c r="I69" s="27"/>
      <c r="J69" s="27"/>
      <c r="K69" s="27"/>
      <c r="L69" s="27"/>
      <c r="M69" s="27"/>
      <c r="N69" s="27"/>
    </row>
    <row r="70" spans="1:14" x14ac:dyDescent="0.35">
      <c r="A70" s="153"/>
      <c r="B70" s="153"/>
      <c r="C70" s="153"/>
      <c r="D70" s="153"/>
      <c r="E70" s="153"/>
      <c r="F70" s="153"/>
      <c r="G70" s="153"/>
      <c r="H70" s="27"/>
      <c r="I70" s="27"/>
      <c r="J70" s="27"/>
      <c r="K70" s="27"/>
      <c r="L70" s="27"/>
      <c r="M70" s="27"/>
      <c r="N70" s="27"/>
    </row>
    <row r="71" spans="1:14" x14ac:dyDescent="0.35">
      <c r="A71" s="153"/>
      <c r="B71" s="153"/>
      <c r="C71" s="153"/>
      <c r="D71" s="153"/>
      <c r="E71" s="153"/>
      <c r="F71" s="153"/>
      <c r="G71" s="153"/>
      <c r="H71" s="27"/>
      <c r="I71" s="27"/>
      <c r="J71" s="27"/>
      <c r="K71" s="27"/>
      <c r="L71" s="27"/>
      <c r="M71" s="27"/>
      <c r="N71" s="27"/>
    </row>
    <row r="72" spans="1:14" x14ac:dyDescent="0.35">
      <c r="A72" s="153"/>
      <c r="B72" s="153"/>
      <c r="C72" s="153"/>
      <c r="D72" s="153"/>
      <c r="E72" s="153"/>
      <c r="F72" s="153"/>
      <c r="G72" s="153"/>
      <c r="H72" s="27"/>
      <c r="I72" s="27"/>
      <c r="J72" s="27"/>
      <c r="K72" s="27"/>
      <c r="L72" s="27"/>
      <c r="M72" s="27"/>
      <c r="N72" s="27"/>
    </row>
    <row r="73" spans="1:14" x14ac:dyDescent="0.35">
      <c r="A73" s="153"/>
      <c r="B73" s="153"/>
      <c r="C73" s="153"/>
      <c r="D73" s="153"/>
      <c r="E73" s="153"/>
      <c r="F73" s="153"/>
      <c r="G73" s="153"/>
      <c r="H73" s="27"/>
      <c r="I73" s="27"/>
      <c r="J73" s="27"/>
      <c r="K73" s="27"/>
      <c r="L73" s="27"/>
      <c r="M73" s="27"/>
      <c r="N73" s="27"/>
    </row>
    <row r="74" spans="1:14" x14ac:dyDescent="0.35">
      <c r="A74" s="153"/>
      <c r="B74" s="153"/>
      <c r="C74" s="153"/>
      <c r="D74" s="153"/>
      <c r="E74" s="153"/>
      <c r="F74" s="153"/>
      <c r="G74" s="153"/>
      <c r="H74" s="27"/>
      <c r="I74" s="27"/>
      <c r="J74" s="27"/>
      <c r="K74" s="27"/>
      <c r="L74" s="27"/>
      <c r="M74" s="27"/>
      <c r="N74" s="27"/>
    </row>
    <row r="75" spans="1:14" x14ac:dyDescent="0.35">
      <c r="A75" s="153"/>
      <c r="B75" s="153"/>
      <c r="C75" s="153"/>
      <c r="D75" s="153"/>
      <c r="E75" s="153"/>
      <c r="F75" s="153"/>
      <c r="G75" s="153"/>
      <c r="H75" s="27"/>
      <c r="I75" s="27"/>
      <c r="J75" s="27"/>
      <c r="K75" s="27"/>
      <c r="L75" s="27"/>
      <c r="M75" s="27"/>
      <c r="N75" s="27"/>
    </row>
    <row r="76" spans="1:14" x14ac:dyDescent="0.35">
      <c r="A76" s="153"/>
      <c r="B76" s="153"/>
      <c r="C76" s="153"/>
      <c r="D76" s="153"/>
      <c r="E76" s="153"/>
      <c r="F76" s="153"/>
      <c r="G76" s="153"/>
      <c r="H76" s="27"/>
      <c r="I76" s="27"/>
      <c r="J76" s="27"/>
      <c r="K76" s="27"/>
      <c r="L76" s="27"/>
      <c r="M76" s="27"/>
      <c r="N76" s="27"/>
    </row>
    <row r="77" spans="1:14" x14ac:dyDescent="0.35">
      <c r="A77" s="153"/>
      <c r="B77" s="153"/>
      <c r="C77" s="153"/>
      <c r="D77" s="153"/>
      <c r="E77" s="153"/>
      <c r="F77" s="153"/>
      <c r="G77" s="153"/>
      <c r="H77" s="27"/>
      <c r="I77" s="27"/>
      <c r="J77" s="27"/>
      <c r="K77" s="27"/>
      <c r="L77" s="27"/>
      <c r="M77" s="27"/>
      <c r="N77" s="27"/>
    </row>
    <row r="78" spans="1:14" x14ac:dyDescent="0.35">
      <c r="A78" s="153"/>
      <c r="B78" s="153"/>
      <c r="C78" s="153"/>
      <c r="D78" s="153"/>
      <c r="E78" s="153"/>
      <c r="F78" s="153"/>
      <c r="G78" s="153"/>
      <c r="H78" s="27"/>
      <c r="I78" s="27"/>
      <c r="J78" s="27"/>
      <c r="K78" s="27"/>
      <c r="L78" s="27"/>
      <c r="M78" s="27"/>
      <c r="N78" s="27"/>
    </row>
    <row r="79" spans="1:14" x14ac:dyDescent="0.35">
      <c r="A79" s="153"/>
      <c r="B79" s="153"/>
      <c r="C79" s="153"/>
      <c r="D79" s="153"/>
      <c r="E79" s="153"/>
      <c r="F79" s="153"/>
      <c r="G79" s="153"/>
      <c r="H79" s="27"/>
      <c r="I79" s="27"/>
      <c r="J79" s="27"/>
      <c r="K79" s="27"/>
      <c r="L79" s="27"/>
      <c r="M79" s="27"/>
      <c r="N79" s="27"/>
    </row>
    <row r="80" spans="1:14" x14ac:dyDescent="0.35">
      <c r="A80" s="153"/>
      <c r="B80" s="153"/>
      <c r="C80" s="153"/>
      <c r="D80" s="153"/>
      <c r="E80" s="153"/>
      <c r="F80" s="153"/>
      <c r="G80" s="153"/>
      <c r="H80" s="27"/>
      <c r="I80" s="27"/>
      <c r="J80" s="27"/>
      <c r="K80" s="27"/>
      <c r="L80" s="27"/>
      <c r="M80" s="27"/>
      <c r="N80" s="27"/>
    </row>
    <row r="81" spans="1:14" x14ac:dyDescent="0.35">
      <c r="A81" s="153"/>
      <c r="B81" s="153"/>
      <c r="C81" s="153"/>
      <c r="D81" s="153"/>
      <c r="E81" s="153"/>
      <c r="F81" s="153"/>
      <c r="G81" s="153"/>
      <c r="H81" s="27"/>
      <c r="I81" s="27"/>
      <c r="J81" s="27"/>
      <c r="K81" s="27"/>
      <c r="L81" s="27"/>
      <c r="M81" s="27"/>
      <c r="N81" s="27"/>
    </row>
    <row r="82" spans="1:14" x14ac:dyDescent="0.35">
      <c r="A82" s="153"/>
      <c r="B82" s="153"/>
      <c r="C82" s="153"/>
      <c r="D82" s="153"/>
      <c r="E82" s="153"/>
      <c r="F82" s="153"/>
      <c r="G82" s="153"/>
      <c r="H82" s="27"/>
      <c r="I82" s="27"/>
      <c r="J82" s="27"/>
      <c r="K82" s="27"/>
      <c r="L82" s="27"/>
      <c r="M82" s="27"/>
      <c r="N82" s="27"/>
    </row>
    <row r="83" spans="1:14" x14ac:dyDescent="0.35">
      <c r="A83" s="153"/>
      <c r="B83" s="153"/>
      <c r="C83" s="153"/>
      <c r="D83" s="153"/>
      <c r="E83" s="153"/>
      <c r="F83" s="153"/>
      <c r="G83" s="153"/>
      <c r="H83" s="27"/>
      <c r="I83" s="27"/>
      <c r="J83" s="27"/>
      <c r="K83" s="27"/>
      <c r="L83" s="27"/>
      <c r="M83" s="27"/>
      <c r="N83" s="27"/>
    </row>
    <row r="84" spans="1:14" x14ac:dyDescent="0.35">
      <c r="A84" s="153"/>
      <c r="B84" s="153"/>
      <c r="C84" s="153"/>
      <c r="D84" s="153"/>
      <c r="E84" s="153"/>
      <c r="F84" s="153"/>
      <c r="G84" s="153"/>
      <c r="H84" s="27"/>
      <c r="I84" s="27"/>
      <c r="J84" s="27"/>
      <c r="K84" s="27"/>
      <c r="L84" s="27"/>
      <c r="M84" s="27"/>
      <c r="N84" s="27"/>
    </row>
    <row r="85" spans="1:14" x14ac:dyDescent="0.35">
      <c r="A85" s="153"/>
      <c r="B85" s="153"/>
      <c r="C85" s="153"/>
      <c r="D85" s="153"/>
      <c r="E85" s="153"/>
      <c r="F85" s="153"/>
      <c r="G85" s="153"/>
      <c r="H85" s="27"/>
      <c r="I85" s="27"/>
      <c r="J85" s="27"/>
      <c r="K85" s="27"/>
      <c r="L85" s="27"/>
      <c r="M85" s="27"/>
      <c r="N85" s="27"/>
    </row>
    <row r="86" spans="1:14" x14ac:dyDescent="0.35">
      <c r="A86" s="153"/>
      <c r="B86" s="153"/>
      <c r="C86" s="153"/>
      <c r="D86" s="153"/>
      <c r="E86" s="153"/>
      <c r="F86" s="153"/>
      <c r="G86" s="153"/>
      <c r="H86" s="27"/>
      <c r="I86" s="27"/>
      <c r="J86" s="27"/>
      <c r="K86" s="27"/>
      <c r="L86" s="27"/>
      <c r="M86" s="27"/>
      <c r="N86" s="27"/>
    </row>
    <row r="87" spans="1:14" x14ac:dyDescent="0.35">
      <c r="A87" s="153"/>
      <c r="B87" s="153"/>
      <c r="C87" s="153"/>
      <c r="D87" s="153"/>
      <c r="E87" s="153"/>
      <c r="F87" s="153"/>
      <c r="G87" s="153"/>
      <c r="H87" s="27"/>
      <c r="I87" s="27"/>
      <c r="J87" s="27"/>
      <c r="K87" s="27"/>
      <c r="L87" s="27"/>
      <c r="M87" s="27"/>
      <c r="N87" s="27"/>
    </row>
    <row r="88" spans="1:14" x14ac:dyDescent="0.35">
      <c r="A88" s="153"/>
      <c r="B88" s="153"/>
      <c r="C88" s="153"/>
      <c r="D88" s="153"/>
      <c r="E88" s="153"/>
      <c r="F88" s="153"/>
      <c r="G88" s="153"/>
      <c r="H88" s="27"/>
      <c r="I88" s="27"/>
      <c r="J88" s="27"/>
      <c r="K88" s="27"/>
      <c r="L88" s="27"/>
      <c r="M88" s="27"/>
      <c r="N88" s="27"/>
    </row>
    <row r="89" spans="1:14" x14ac:dyDescent="0.35">
      <c r="A89" s="153"/>
      <c r="B89" s="153"/>
      <c r="C89" s="153"/>
      <c r="D89" s="153"/>
      <c r="E89" s="153"/>
      <c r="F89" s="153"/>
      <c r="G89" s="153"/>
      <c r="H89" s="27"/>
      <c r="I89" s="27"/>
      <c r="J89" s="27"/>
      <c r="K89" s="27"/>
      <c r="L89" s="27"/>
      <c r="M89" s="27"/>
      <c r="N89" s="27"/>
    </row>
    <row r="90" spans="1:14" x14ac:dyDescent="0.35">
      <c r="A90" s="153"/>
      <c r="B90" s="153"/>
      <c r="C90" s="153"/>
      <c r="D90" s="153"/>
      <c r="E90" s="153"/>
      <c r="F90" s="153"/>
      <c r="G90" s="153"/>
      <c r="H90" s="27"/>
      <c r="I90" s="27"/>
      <c r="J90" s="27"/>
      <c r="K90" s="27"/>
      <c r="L90" s="27"/>
      <c r="M90" s="27"/>
      <c r="N90" s="27"/>
    </row>
    <row r="91" spans="1:14" x14ac:dyDescent="0.35">
      <c r="A91" s="153"/>
      <c r="B91" s="153"/>
      <c r="C91" s="153"/>
      <c r="D91" s="153"/>
      <c r="E91" s="153"/>
      <c r="F91" s="153"/>
      <c r="G91" s="153"/>
      <c r="H91" s="27"/>
      <c r="I91" s="27"/>
      <c r="J91" s="27"/>
      <c r="K91" s="27"/>
      <c r="L91" s="27"/>
      <c r="M91" s="27"/>
      <c r="N91" s="27"/>
    </row>
    <row r="92" spans="1:14" x14ac:dyDescent="0.35">
      <c r="A92" s="153"/>
      <c r="B92" s="153"/>
      <c r="C92" s="153"/>
      <c r="D92" s="153"/>
      <c r="E92" s="153"/>
      <c r="F92" s="153"/>
      <c r="G92" s="153"/>
      <c r="H92" s="27"/>
      <c r="I92" s="27"/>
      <c r="J92" s="27"/>
      <c r="K92" s="27"/>
      <c r="L92" s="27"/>
      <c r="M92" s="27"/>
      <c r="N92" s="27"/>
    </row>
    <row r="93" spans="1:14" x14ac:dyDescent="0.35">
      <c r="A93" s="153"/>
      <c r="B93" s="153"/>
      <c r="C93" s="153"/>
      <c r="D93" s="153"/>
      <c r="E93" s="153"/>
      <c r="F93" s="153"/>
      <c r="G93" s="153"/>
      <c r="H93" s="27"/>
      <c r="I93" s="27"/>
      <c r="J93" s="27"/>
      <c r="K93" s="27"/>
      <c r="L93" s="27"/>
      <c r="M93" s="27"/>
      <c r="N93" s="27"/>
    </row>
    <row r="94" spans="1:14" x14ac:dyDescent="0.35">
      <c r="A94" s="153"/>
      <c r="B94" s="153"/>
      <c r="C94" s="153"/>
      <c r="D94" s="153"/>
      <c r="E94" s="153"/>
      <c r="F94" s="153"/>
      <c r="G94" s="153"/>
      <c r="H94" s="27"/>
      <c r="I94" s="27"/>
      <c r="J94" s="27"/>
      <c r="K94" s="27"/>
      <c r="L94" s="27"/>
      <c r="M94" s="27"/>
      <c r="N94" s="27"/>
    </row>
    <row r="95" spans="1:14" x14ac:dyDescent="0.35">
      <c r="A95" s="153"/>
      <c r="B95" s="153"/>
      <c r="C95" s="153"/>
      <c r="D95" s="153"/>
      <c r="E95" s="153"/>
      <c r="F95" s="153"/>
      <c r="G95" s="153"/>
      <c r="H95" s="27"/>
      <c r="I95" s="27"/>
      <c r="J95" s="27"/>
      <c r="K95" s="27"/>
      <c r="L95" s="27"/>
      <c r="M95" s="27"/>
      <c r="N95" s="27"/>
    </row>
    <row r="96" spans="1:14" x14ac:dyDescent="0.35">
      <c r="A96" s="153"/>
      <c r="B96" s="153"/>
      <c r="C96" s="153"/>
      <c r="D96" s="153"/>
      <c r="E96" s="153"/>
      <c r="F96" s="153"/>
      <c r="G96" s="153"/>
      <c r="H96" s="27"/>
      <c r="I96" s="27"/>
      <c r="J96" s="27"/>
      <c r="K96" s="27"/>
      <c r="L96" s="27"/>
      <c r="M96" s="27"/>
      <c r="N96" s="27"/>
    </row>
    <row r="97" spans="1:14" x14ac:dyDescent="0.35">
      <c r="A97" s="153"/>
      <c r="B97" s="153"/>
      <c r="C97" s="153"/>
      <c r="D97" s="153"/>
      <c r="E97" s="153"/>
      <c r="F97" s="153"/>
      <c r="G97" s="153"/>
      <c r="H97" s="27"/>
      <c r="I97" s="27"/>
      <c r="J97" s="27"/>
      <c r="K97" s="27"/>
      <c r="L97" s="27"/>
      <c r="M97" s="27"/>
      <c r="N97" s="27"/>
    </row>
    <row r="98" spans="1:14" x14ac:dyDescent="0.35">
      <c r="A98" s="153"/>
      <c r="B98" s="153"/>
      <c r="C98" s="153"/>
      <c r="D98" s="153"/>
      <c r="E98" s="153"/>
      <c r="F98" s="153"/>
      <c r="G98" s="153"/>
      <c r="H98" s="27"/>
      <c r="I98" s="27"/>
      <c r="J98" s="27"/>
      <c r="K98" s="27"/>
      <c r="L98" s="27"/>
      <c r="M98" s="27"/>
      <c r="N98" s="27"/>
    </row>
    <row r="99" spans="1:14" x14ac:dyDescent="0.35">
      <c r="A99" s="153"/>
      <c r="B99" s="153"/>
      <c r="C99" s="153"/>
      <c r="D99" s="153"/>
      <c r="E99" s="153"/>
      <c r="F99" s="153"/>
      <c r="G99" s="153"/>
      <c r="H99" s="27"/>
      <c r="I99" s="27"/>
      <c r="J99" s="27"/>
      <c r="K99" s="27"/>
      <c r="L99" s="27"/>
      <c r="M99" s="27"/>
      <c r="N99" s="27"/>
    </row>
    <row r="100" spans="1:14" x14ac:dyDescent="0.35">
      <c r="A100" s="153"/>
      <c r="B100" s="153"/>
      <c r="C100" s="153"/>
      <c r="D100" s="153"/>
      <c r="E100" s="153"/>
      <c r="F100" s="153"/>
      <c r="G100" s="153"/>
      <c r="H100" s="27"/>
      <c r="I100" s="27"/>
      <c r="J100" s="27"/>
      <c r="K100" s="27"/>
      <c r="L100" s="27"/>
      <c r="M100" s="27"/>
      <c r="N100" s="27"/>
    </row>
    <row r="101" spans="1:14" x14ac:dyDescent="0.35">
      <c r="A101" s="153"/>
      <c r="B101" s="153"/>
      <c r="C101" s="153"/>
      <c r="D101" s="153"/>
      <c r="E101" s="153"/>
      <c r="F101" s="153"/>
      <c r="G101" s="153"/>
      <c r="H101" s="27"/>
      <c r="I101" s="27"/>
      <c r="J101" s="27"/>
      <c r="K101" s="27"/>
      <c r="L101" s="27"/>
      <c r="M101" s="27"/>
      <c r="N101" s="27"/>
    </row>
    <row r="102" spans="1:14" x14ac:dyDescent="0.35">
      <c r="A102" s="153"/>
      <c r="B102" s="153"/>
      <c r="C102" s="153"/>
      <c r="D102" s="153"/>
      <c r="E102" s="153"/>
      <c r="F102" s="153"/>
      <c r="G102" s="153"/>
      <c r="H102" s="27"/>
      <c r="I102" s="27"/>
      <c r="J102" s="27"/>
      <c r="K102" s="27"/>
      <c r="L102" s="27"/>
      <c r="M102" s="27"/>
      <c r="N102" s="27"/>
    </row>
    <row r="103" spans="1:14" x14ac:dyDescent="0.35">
      <c r="A103" s="153"/>
      <c r="B103" s="153"/>
      <c r="C103" s="153"/>
      <c r="D103" s="153"/>
      <c r="E103" s="153"/>
      <c r="F103" s="153"/>
      <c r="G103" s="153"/>
      <c r="H103" s="27"/>
      <c r="I103" s="27"/>
      <c r="J103" s="27"/>
      <c r="K103" s="27"/>
      <c r="L103" s="27"/>
      <c r="M103" s="27"/>
      <c r="N103" s="27"/>
    </row>
    <row r="104" spans="1:14" x14ac:dyDescent="0.35">
      <c r="A104" s="153"/>
      <c r="B104" s="153"/>
      <c r="C104" s="153"/>
      <c r="D104" s="153"/>
      <c r="E104" s="153"/>
      <c r="F104" s="153"/>
      <c r="G104" s="153"/>
      <c r="H104" s="27"/>
      <c r="I104" s="27"/>
      <c r="J104" s="27"/>
      <c r="K104" s="27"/>
      <c r="L104" s="27"/>
      <c r="M104" s="27"/>
      <c r="N104" s="27"/>
    </row>
    <row r="105" spans="1:14" x14ac:dyDescent="0.35">
      <c r="A105" s="153"/>
      <c r="B105" s="153"/>
      <c r="C105" s="153"/>
      <c r="D105" s="153"/>
      <c r="E105" s="153"/>
      <c r="F105" s="153"/>
      <c r="G105" s="153"/>
      <c r="H105" s="27"/>
      <c r="I105" s="27"/>
      <c r="J105" s="27"/>
      <c r="K105" s="27"/>
      <c r="L105" s="27"/>
      <c r="M105" s="27"/>
      <c r="N105" s="27"/>
    </row>
    <row r="106" spans="1:14" x14ac:dyDescent="0.35">
      <c r="A106" s="153"/>
      <c r="B106" s="153"/>
      <c r="C106" s="153"/>
      <c r="D106" s="153"/>
      <c r="E106" s="153"/>
      <c r="F106" s="153"/>
      <c r="G106" s="153"/>
      <c r="H106" s="27"/>
      <c r="I106" s="27"/>
      <c r="J106" s="27"/>
      <c r="K106" s="27"/>
      <c r="L106" s="27"/>
      <c r="M106" s="27"/>
      <c r="N106" s="27"/>
    </row>
    <row r="107" spans="1:14" x14ac:dyDescent="0.35">
      <c r="A107" s="153"/>
      <c r="B107" s="153"/>
      <c r="C107" s="153"/>
      <c r="D107" s="153"/>
      <c r="E107" s="153"/>
      <c r="F107" s="153"/>
      <c r="G107" s="153"/>
      <c r="H107" s="27"/>
      <c r="I107" s="27"/>
      <c r="J107" s="27"/>
      <c r="K107" s="27"/>
      <c r="L107" s="27"/>
      <c r="M107" s="27"/>
      <c r="N107" s="27"/>
    </row>
    <row r="108" spans="1:14" x14ac:dyDescent="0.35">
      <c r="A108" s="153"/>
      <c r="B108" s="153"/>
      <c r="C108" s="153"/>
      <c r="D108" s="153"/>
      <c r="E108" s="153"/>
      <c r="F108" s="153"/>
      <c r="G108" s="153"/>
      <c r="H108" s="27"/>
      <c r="I108" s="27"/>
      <c r="J108" s="27"/>
      <c r="K108" s="27"/>
      <c r="L108" s="27"/>
      <c r="M108" s="27"/>
      <c r="N108" s="27"/>
    </row>
    <row r="109" spans="1:14" x14ac:dyDescent="0.35">
      <c r="A109" s="153"/>
      <c r="B109" s="153"/>
      <c r="C109" s="153"/>
      <c r="D109" s="153"/>
      <c r="E109" s="153"/>
      <c r="F109" s="153"/>
      <c r="G109" s="153"/>
      <c r="H109" s="27"/>
      <c r="I109" s="27"/>
      <c r="J109" s="27"/>
      <c r="K109" s="27"/>
      <c r="L109" s="27"/>
      <c r="M109" s="27"/>
      <c r="N109" s="27"/>
    </row>
    <row r="110" spans="1:14" x14ac:dyDescent="0.35">
      <c r="A110" s="153"/>
      <c r="B110" s="153"/>
      <c r="C110" s="153"/>
      <c r="D110" s="153"/>
      <c r="E110" s="153"/>
      <c r="F110" s="153"/>
      <c r="G110" s="153"/>
      <c r="H110" s="27"/>
      <c r="I110" s="27"/>
      <c r="J110" s="27"/>
      <c r="K110" s="27"/>
      <c r="L110" s="27"/>
      <c r="M110" s="27"/>
      <c r="N110" s="27"/>
    </row>
    <row r="111" spans="1:14" x14ac:dyDescent="0.35">
      <c r="A111" s="153"/>
      <c r="B111" s="153"/>
      <c r="C111" s="153"/>
      <c r="D111" s="153"/>
      <c r="E111" s="153"/>
      <c r="F111" s="153"/>
      <c r="G111" s="153"/>
      <c r="H111" s="27"/>
      <c r="I111" s="27"/>
      <c r="J111" s="27"/>
      <c r="K111" s="27"/>
      <c r="L111" s="27"/>
      <c r="M111" s="27"/>
      <c r="N111" s="27"/>
    </row>
    <row r="112" spans="1:14" x14ac:dyDescent="0.35">
      <c r="A112" s="153"/>
      <c r="B112" s="153"/>
      <c r="C112" s="153"/>
      <c r="D112" s="153"/>
      <c r="E112" s="153"/>
      <c r="F112" s="153"/>
      <c r="G112" s="153"/>
      <c r="H112" s="27"/>
      <c r="I112" s="27"/>
      <c r="J112" s="27"/>
      <c r="K112" s="27"/>
      <c r="L112" s="27"/>
      <c r="M112" s="27"/>
      <c r="N112" s="27"/>
    </row>
    <row r="113" spans="1:14" x14ac:dyDescent="0.35">
      <c r="A113" s="153"/>
      <c r="B113" s="153"/>
      <c r="C113" s="153"/>
      <c r="D113" s="153"/>
      <c r="E113" s="153"/>
      <c r="F113" s="153"/>
      <c r="G113" s="153"/>
      <c r="H113" s="27"/>
      <c r="I113" s="27"/>
      <c r="J113" s="27"/>
      <c r="K113" s="27"/>
      <c r="L113" s="27"/>
      <c r="M113" s="27"/>
      <c r="N113" s="27"/>
    </row>
    <row r="114" spans="1:14" x14ac:dyDescent="0.35">
      <c r="A114" s="153"/>
      <c r="B114" s="153"/>
      <c r="C114" s="153"/>
      <c r="D114" s="153"/>
      <c r="E114" s="153"/>
      <c r="F114" s="153"/>
      <c r="G114" s="153"/>
      <c r="H114" s="27"/>
      <c r="I114" s="27"/>
      <c r="J114" s="27"/>
      <c r="K114" s="27"/>
      <c r="L114" s="27"/>
      <c r="M114" s="27"/>
      <c r="N114" s="27"/>
    </row>
    <row r="115" spans="1:14" x14ac:dyDescent="0.35">
      <c r="A115" s="153"/>
      <c r="B115" s="153"/>
      <c r="C115" s="153"/>
      <c r="D115" s="153"/>
      <c r="E115" s="153"/>
      <c r="F115" s="153"/>
      <c r="G115" s="153"/>
      <c r="H115" s="27"/>
      <c r="I115" s="27"/>
      <c r="J115" s="27"/>
      <c r="K115" s="27"/>
      <c r="L115" s="27"/>
      <c r="M115" s="27"/>
      <c r="N115" s="27"/>
    </row>
    <row r="116" spans="1:14" x14ac:dyDescent="0.35">
      <c r="A116" s="153"/>
      <c r="B116" s="153"/>
      <c r="C116" s="153"/>
      <c r="D116" s="153"/>
      <c r="E116" s="153"/>
      <c r="F116" s="153"/>
      <c r="G116" s="153"/>
      <c r="H116" s="27"/>
      <c r="I116" s="27"/>
      <c r="J116" s="27"/>
      <c r="K116" s="27"/>
      <c r="L116" s="27"/>
      <c r="M116" s="27"/>
      <c r="N116" s="27"/>
    </row>
    <row r="117" spans="1:14" x14ac:dyDescent="0.35">
      <c r="A117" s="153"/>
      <c r="B117" s="153"/>
      <c r="C117" s="153"/>
      <c r="D117" s="153"/>
      <c r="E117" s="153"/>
      <c r="F117" s="153"/>
      <c r="G117" s="153"/>
      <c r="H117" s="27"/>
      <c r="I117" s="27"/>
      <c r="J117" s="27"/>
      <c r="K117" s="27"/>
      <c r="L117" s="27"/>
      <c r="M117" s="27"/>
      <c r="N117" s="27"/>
    </row>
    <row r="118" spans="1:14" x14ac:dyDescent="0.35">
      <c r="A118" s="153"/>
      <c r="B118" s="153"/>
      <c r="C118" s="153"/>
      <c r="D118" s="153"/>
      <c r="E118" s="153"/>
      <c r="F118" s="153"/>
      <c r="G118" s="153"/>
      <c r="H118" s="27"/>
      <c r="I118" s="27"/>
      <c r="J118" s="27"/>
      <c r="K118" s="27"/>
      <c r="L118" s="27"/>
      <c r="M118" s="27"/>
      <c r="N118" s="27"/>
    </row>
    <row r="119" spans="1:14" x14ac:dyDescent="0.35">
      <c r="A119" s="153"/>
      <c r="B119" s="153"/>
      <c r="C119" s="153"/>
      <c r="D119" s="153"/>
      <c r="E119" s="153"/>
      <c r="F119" s="153"/>
      <c r="G119" s="153"/>
      <c r="H119" s="27"/>
      <c r="I119" s="27"/>
      <c r="J119" s="27"/>
      <c r="K119" s="27"/>
      <c r="L119" s="27"/>
      <c r="M119" s="27"/>
      <c r="N119" s="27"/>
    </row>
    <row r="120" spans="1:14" x14ac:dyDescent="0.35">
      <c r="A120" s="153"/>
      <c r="B120" s="153"/>
      <c r="C120" s="153"/>
      <c r="D120" s="153"/>
      <c r="E120" s="153"/>
      <c r="F120" s="153"/>
      <c r="G120" s="153"/>
      <c r="H120" s="27"/>
      <c r="I120" s="27"/>
      <c r="J120" s="27"/>
      <c r="K120" s="27"/>
      <c r="L120" s="27"/>
      <c r="M120" s="27"/>
      <c r="N120" s="27"/>
    </row>
    <row r="121" spans="1:14" x14ac:dyDescent="0.35">
      <c r="A121" s="153"/>
      <c r="B121" s="153"/>
      <c r="C121" s="153"/>
      <c r="D121" s="153"/>
      <c r="E121" s="153"/>
      <c r="F121" s="153"/>
      <c r="G121" s="153"/>
      <c r="H121" s="27"/>
      <c r="I121" s="27"/>
      <c r="J121" s="27"/>
      <c r="K121" s="27"/>
      <c r="L121" s="27"/>
      <c r="M121" s="27"/>
      <c r="N121" s="27"/>
    </row>
    <row r="122" spans="1:14" x14ac:dyDescent="0.35">
      <c r="A122" s="153"/>
      <c r="B122" s="153"/>
      <c r="C122" s="153"/>
      <c r="D122" s="153"/>
      <c r="E122" s="153"/>
      <c r="F122" s="153"/>
      <c r="G122" s="153"/>
      <c r="H122" s="27"/>
      <c r="I122" s="27"/>
      <c r="J122" s="27"/>
      <c r="K122" s="27"/>
      <c r="L122" s="27"/>
      <c r="M122" s="27"/>
      <c r="N122" s="27"/>
    </row>
    <row r="123" spans="1:14" x14ac:dyDescent="0.35">
      <c r="A123" s="153"/>
      <c r="B123" s="153"/>
      <c r="C123" s="153"/>
      <c r="D123" s="153"/>
      <c r="E123" s="153"/>
      <c r="F123" s="153"/>
      <c r="G123" s="153"/>
      <c r="H123" s="27"/>
      <c r="I123" s="27"/>
      <c r="J123" s="27"/>
      <c r="K123" s="27"/>
      <c r="L123" s="27"/>
      <c r="M123" s="27"/>
      <c r="N123" s="27"/>
    </row>
    <row r="124" spans="1:14" x14ac:dyDescent="0.35">
      <c r="A124" s="153"/>
      <c r="B124" s="153"/>
      <c r="C124" s="153"/>
      <c r="D124" s="153"/>
      <c r="E124" s="153"/>
      <c r="F124" s="153"/>
      <c r="G124" s="153"/>
      <c r="H124" s="27"/>
      <c r="I124" s="27"/>
      <c r="J124" s="27"/>
      <c r="K124" s="27"/>
      <c r="L124" s="27"/>
      <c r="M124" s="27"/>
      <c r="N124" s="27"/>
    </row>
    <row r="125" spans="1:14" x14ac:dyDescent="0.35">
      <c r="A125" s="153"/>
      <c r="B125" s="153"/>
      <c r="C125" s="153"/>
      <c r="D125" s="153"/>
      <c r="E125" s="153"/>
      <c r="F125" s="153"/>
      <c r="G125" s="153"/>
      <c r="H125" s="27"/>
      <c r="I125" s="27"/>
      <c r="J125" s="27"/>
      <c r="K125" s="27"/>
      <c r="L125" s="27"/>
      <c r="M125" s="27"/>
      <c r="N125" s="27"/>
    </row>
    <row r="126" spans="1:14" x14ac:dyDescent="0.35">
      <c r="A126" s="153"/>
      <c r="B126" s="153"/>
      <c r="C126" s="153"/>
      <c r="D126" s="153"/>
      <c r="E126" s="153"/>
      <c r="F126" s="153"/>
      <c r="G126" s="153"/>
      <c r="H126" s="27"/>
      <c r="I126" s="27"/>
      <c r="J126" s="27"/>
      <c r="K126" s="27"/>
      <c r="L126" s="27"/>
      <c r="M126" s="27"/>
      <c r="N126" s="27"/>
    </row>
    <row r="127" spans="1:14" x14ac:dyDescent="0.35">
      <c r="A127" s="153"/>
      <c r="B127" s="153"/>
      <c r="C127" s="153"/>
      <c r="D127" s="153"/>
      <c r="E127" s="153"/>
      <c r="F127" s="153"/>
      <c r="G127" s="153"/>
      <c r="H127" s="27"/>
      <c r="I127" s="27"/>
      <c r="J127" s="27"/>
      <c r="K127" s="27"/>
      <c r="L127" s="27"/>
      <c r="M127" s="27"/>
      <c r="N127" s="27"/>
    </row>
    <row r="128" spans="1:14" x14ac:dyDescent="0.35">
      <c r="A128" s="153"/>
      <c r="B128" s="153"/>
      <c r="C128" s="153"/>
      <c r="D128" s="153"/>
      <c r="E128" s="153"/>
      <c r="F128" s="153"/>
      <c r="G128" s="153"/>
      <c r="H128" s="27"/>
      <c r="I128" s="27"/>
      <c r="J128" s="27"/>
      <c r="K128" s="27"/>
      <c r="L128" s="27"/>
      <c r="M128" s="27"/>
      <c r="N128" s="27"/>
    </row>
    <row r="129" spans="1:14" x14ac:dyDescent="0.35">
      <c r="A129" s="153"/>
      <c r="B129" s="153"/>
      <c r="C129" s="153"/>
      <c r="D129" s="153"/>
      <c r="E129" s="153"/>
      <c r="F129" s="153"/>
      <c r="G129" s="153"/>
      <c r="H129" s="27"/>
      <c r="I129" s="27"/>
      <c r="J129" s="27"/>
      <c r="K129" s="27"/>
      <c r="L129" s="27"/>
      <c r="M129" s="27"/>
      <c r="N129" s="27"/>
    </row>
    <row r="130" spans="1:14" x14ac:dyDescent="0.35">
      <c r="A130" s="153"/>
      <c r="B130" s="153"/>
      <c r="C130" s="153"/>
      <c r="D130" s="153"/>
      <c r="E130" s="153"/>
      <c r="F130" s="153"/>
      <c r="G130" s="153"/>
      <c r="H130" s="27"/>
      <c r="I130" s="27"/>
      <c r="J130" s="27"/>
      <c r="K130" s="27"/>
      <c r="L130" s="27"/>
      <c r="M130" s="27"/>
      <c r="N130" s="27"/>
    </row>
  </sheetData>
  <mergeCells count="10">
    <mergeCell ref="A20:A27"/>
    <mergeCell ref="B20:B27"/>
    <mergeCell ref="A28:A29"/>
    <mergeCell ref="B28:B29"/>
    <mergeCell ref="A2:A4"/>
    <mergeCell ref="B2:B4"/>
    <mergeCell ref="A5:A13"/>
    <mergeCell ref="B5:B13"/>
    <mergeCell ref="A15:A16"/>
    <mergeCell ref="B15:B1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158"/>
  <sheetViews>
    <sheetView zoomScale="90" zoomScaleNormal="90" workbookViewId="0">
      <selection activeCell="C24" sqref="C24"/>
    </sheetView>
  </sheetViews>
  <sheetFormatPr defaultColWidth="9.1796875" defaultRowHeight="14.5" x14ac:dyDescent="0.35"/>
  <cols>
    <col min="1" max="1" width="27.81640625" style="1" customWidth="1"/>
    <col min="2" max="2" width="51" style="1" customWidth="1"/>
    <col min="3" max="3" width="84" style="1" customWidth="1"/>
    <col min="4" max="4" width="7.90625" style="12" customWidth="1"/>
    <col min="5" max="5" width="25.1796875" style="1" customWidth="1"/>
    <col min="6" max="16384" width="9.1796875" style="1"/>
  </cols>
  <sheetData>
    <row r="1" spans="1:19" ht="23.5" x14ac:dyDescent="0.55000000000000004">
      <c r="A1" s="416" t="s">
        <v>290</v>
      </c>
      <c r="B1" s="416"/>
      <c r="C1" s="416"/>
      <c r="D1" s="416"/>
      <c r="E1" s="31"/>
      <c r="F1" s="31"/>
      <c r="G1" s="31"/>
      <c r="H1" s="31"/>
      <c r="I1" s="31"/>
      <c r="J1" s="31"/>
      <c r="K1" s="31"/>
      <c r="L1" s="31"/>
      <c r="M1" s="31"/>
      <c r="N1" s="31"/>
      <c r="O1" s="31"/>
      <c r="P1" s="31"/>
      <c r="Q1" s="31"/>
      <c r="R1" s="31"/>
      <c r="S1" s="31"/>
    </row>
    <row r="2" spans="1:19" x14ac:dyDescent="0.35">
      <c r="E2" s="31"/>
      <c r="F2" s="31"/>
      <c r="G2" s="31"/>
      <c r="H2" s="31"/>
      <c r="I2" s="31"/>
      <c r="J2" s="31"/>
      <c r="K2" s="31"/>
      <c r="L2" s="31"/>
      <c r="M2" s="31"/>
      <c r="N2" s="31"/>
      <c r="O2" s="31"/>
      <c r="P2" s="31"/>
      <c r="Q2" s="31"/>
      <c r="R2" s="31"/>
      <c r="S2" s="31"/>
    </row>
    <row r="3" spans="1:19" ht="18.5" x14ac:dyDescent="0.35">
      <c r="A3" s="372" t="s">
        <v>25</v>
      </c>
      <c r="B3" s="417"/>
      <c r="C3" s="417"/>
      <c r="D3" s="373"/>
      <c r="E3" s="31"/>
      <c r="F3" s="31"/>
      <c r="G3" s="31"/>
      <c r="H3" s="31"/>
      <c r="I3" s="31"/>
      <c r="J3" s="31"/>
      <c r="K3" s="31"/>
      <c r="L3" s="31"/>
      <c r="M3" s="31"/>
      <c r="N3" s="31"/>
      <c r="O3" s="31"/>
      <c r="P3" s="31"/>
      <c r="Q3" s="31"/>
      <c r="R3" s="31"/>
      <c r="S3" s="31"/>
    </row>
    <row r="4" spans="1:19" x14ac:dyDescent="0.35">
      <c r="A4" s="418" t="s">
        <v>291</v>
      </c>
      <c r="B4" s="406"/>
      <c r="C4" s="406"/>
      <c r="D4" s="406"/>
      <c r="E4" s="31"/>
      <c r="F4" s="31"/>
      <c r="G4" s="31"/>
      <c r="H4" s="31"/>
      <c r="I4" s="31"/>
      <c r="J4" s="31"/>
      <c r="K4" s="31"/>
      <c r="L4" s="31"/>
      <c r="M4" s="31"/>
      <c r="N4" s="31"/>
      <c r="O4" s="31"/>
      <c r="P4" s="31"/>
      <c r="Q4" s="31"/>
      <c r="R4" s="31"/>
      <c r="S4" s="31"/>
    </row>
    <row r="5" spans="1:19" x14ac:dyDescent="0.35">
      <c r="E5" s="31"/>
      <c r="F5" s="31"/>
      <c r="G5" s="31"/>
      <c r="H5" s="31"/>
      <c r="I5" s="31"/>
      <c r="J5" s="31"/>
      <c r="K5" s="31"/>
      <c r="L5" s="31"/>
      <c r="M5" s="31"/>
      <c r="N5" s="31"/>
      <c r="O5" s="31"/>
      <c r="P5" s="31"/>
      <c r="Q5" s="31"/>
      <c r="R5" s="31"/>
      <c r="S5" s="31"/>
    </row>
    <row r="6" spans="1:19" x14ac:dyDescent="0.35">
      <c r="A6" s="49" t="s">
        <v>39</v>
      </c>
      <c r="B6" s="49" t="s">
        <v>26</v>
      </c>
      <c r="C6" s="49" t="s">
        <v>27</v>
      </c>
      <c r="D6" s="49" t="s">
        <v>28</v>
      </c>
      <c r="E6" s="31"/>
      <c r="F6" s="31"/>
      <c r="G6" s="31"/>
      <c r="H6" s="31"/>
      <c r="I6" s="31"/>
      <c r="J6" s="31"/>
      <c r="K6" s="31"/>
      <c r="L6" s="31"/>
      <c r="M6" s="31"/>
      <c r="N6" s="31"/>
      <c r="O6" s="31"/>
      <c r="P6" s="31"/>
      <c r="Q6" s="31"/>
      <c r="R6" s="31"/>
      <c r="S6" s="31"/>
    </row>
    <row r="7" spans="1:19" x14ac:dyDescent="0.35">
      <c r="A7" s="413" t="s">
        <v>152</v>
      </c>
      <c r="B7" s="400" t="s">
        <v>292</v>
      </c>
      <c r="C7" s="50" t="s">
        <v>293</v>
      </c>
      <c r="D7" s="51">
        <v>1</v>
      </c>
      <c r="E7" s="31"/>
      <c r="F7" s="31"/>
      <c r="G7" s="31"/>
      <c r="H7" s="31"/>
      <c r="I7" s="31"/>
      <c r="J7" s="31"/>
      <c r="K7" s="31"/>
      <c r="L7" s="31"/>
      <c r="M7" s="31"/>
      <c r="N7" s="31"/>
      <c r="O7" s="31"/>
      <c r="P7" s="31"/>
      <c r="Q7" s="31"/>
      <c r="R7" s="31"/>
      <c r="S7" s="31"/>
    </row>
    <row r="8" spans="1:19" ht="43.5" x14ac:dyDescent="0.35">
      <c r="A8" s="414"/>
      <c r="B8" s="401"/>
      <c r="C8" s="50" t="s">
        <v>294</v>
      </c>
      <c r="D8" s="51">
        <v>2</v>
      </c>
      <c r="E8" s="31"/>
      <c r="F8" s="31"/>
      <c r="G8" s="31"/>
      <c r="H8" s="31"/>
      <c r="I8" s="31"/>
      <c r="J8" s="31"/>
      <c r="K8" s="31"/>
      <c r="L8" s="31"/>
      <c r="M8" s="31"/>
      <c r="N8" s="31"/>
      <c r="O8" s="31"/>
      <c r="P8" s="31"/>
      <c r="Q8" s="31"/>
      <c r="R8" s="31"/>
      <c r="S8" s="31"/>
    </row>
    <row r="9" spans="1:19" ht="72.5" x14ac:dyDescent="0.35">
      <c r="A9" s="414"/>
      <c r="B9" s="401"/>
      <c r="C9" s="50" t="s">
        <v>295</v>
      </c>
      <c r="D9" s="51">
        <v>3</v>
      </c>
      <c r="E9" s="31"/>
      <c r="F9" s="31"/>
      <c r="G9" s="31"/>
      <c r="H9" s="31"/>
      <c r="I9" s="31"/>
      <c r="J9" s="31"/>
      <c r="K9" s="31"/>
      <c r="L9" s="31"/>
      <c r="M9" s="31"/>
      <c r="N9" s="31"/>
      <c r="O9" s="31"/>
      <c r="P9" s="31"/>
      <c r="Q9" s="31"/>
      <c r="R9" s="31"/>
      <c r="S9" s="31"/>
    </row>
    <row r="10" spans="1:19" ht="72.5" x14ac:dyDescent="0.35">
      <c r="A10" s="414"/>
      <c r="B10" s="401"/>
      <c r="C10" s="50" t="s">
        <v>296</v>
      </c>
      <c r="D10" s="51">
        <v>4</v>
      </c>
      <c r="E10" s="31"/>
      <c r="F10" s="31"/>
      <c r="G10" s="31"/>
      <c r="H10" s="31"/>
      <c r="I10" s="31"/>
      <c r="J10" s="31"/>
      <c r="K10" s="31"/>
      <c r="L10" s="31"/>
      <c r="M10" s="31"/>
      <c r="N10" s="31"/>
      <c r="O10" s="31"/>
      <c r="P10" s="31"/>
      <c r="Q10" s="31"/>
      <c r="R10" s="31"/>
      <c r="S10" s="31"/>
    </row>
    <row r="11" spans="1:19" ht="101.5" x14ac:dyDescent="0.35">
      <c r="A11" s="415"/>
      <c r="B11" s="402"/>
      <c r="C11" s="50" t="s">
        <v>297</v>
      </c>
      <c r="D11" s="51">
        <v>5</v>
      </c>
      <c r="E11" s="31"/>
      <c r="F11" s="31"/>
      <c r="G11" s="31"/>
      <c r="H11" s="31"/>
      <c r="I11" s="31"/>
      <c r="J11" s="31"/>
      <c r="K11" s="31"/>
      <c r="L11" s="31"/>
      <c r="M11" s="31"/>
      <c r="N11" s="31"/>
      <c r="O11" s="31"/>
      <c r="P11" s="31"/>
      <c r="Q11" s="31"/>
      <c r="R11" s="31"/>
      <c r="S11" s="31"/>
    </row>
    <row r="12" spans="1:19" x14ac:dyDescent="0.35">
      <c r="A12" s="413" t="s">
        <v>153</v>
      </c>
      <c r="B12" s="400" t="s">
        <v>298</v>
      </c>
      <c r="C12" s="50" t="s">
        <v>299</v>
      </c>
      <c r="D12" s="51">
        <v>1</v>
      </c>
      <c r="E12" s="31"/>
      <c r="F12" s="31"/>
      <c r="G12" s="31"/>
      <c r="H12" s="31"/>
      <c r="I12" s="31"/>
      <c r="J12" s="31"/>
      <c r="K12" s="31"/>
      <c r="L12" s="31"/>
      <c r="M12" s="31"/>
      <c r="N12" s="31"/>
      <c r="O12" s="31"/>
      <c r="P12" s="31"/>
      <c r="Q12" s="31"/>
      <c r="R12" s="31"/>
      <c r="S12" s="31"/>
    </row>
    <row r="13" spans="1:19" ht="29" x14ac:dyDescent="0.35">
      <c r="A13" s="414"/>
      <c r="B13" s="401"/>
      <c r="C13" s="50" t="s">
        <v>300</v>
      </c>
      <c r="D13" s="51">
        <v>2</v>
      </c>
      <c r="E13" s="31"/>
      <c r="F13" s="31"/>
      <c r="G13" s="31"/>
      <c r="H13" s="31"/>
      <c r="I13" s="31"/>
      <c r="J13" s="31"/>
      <c r="K13" s="31"/>
      <c r="L13" s="31"/>
      <c r="M13" s="31"/>
      <c r="N13" s="31"/>
      <c r="O13" s="31"/>
      <c r="P13" s="31"/>
      <c r="Q13" s="31"/>
      <c r="R13" s="31"/>
      <c r="S13" s="31"/>
    </row>
    <row r="14" spans="1:19" ht="58" x14ac:dyDescent="0.35">
      <c r="A14" s="414"/>
      <c r="B14" s="401"/>
      <c r="C14" s="50" t="s">
        <v>301</v>
      </c>
      <c r="D14" s="51">
        <v>3</v>
      </c>
      <c r="E14" s="31"/>
      <c r="F14" s="31"/>
      <c r="G14" s="31"/>
      <c r="H14" s="31"/>
      <c r="I14" s="31"/>
      <c r="J14" s="31"/>
      <c r="K14" s="31"/>
      <c r="L14" s="31"/>
      <c r="M14" s="31"/>
      <c r="N14" s="31"/>
      <c r="O14" s="31"/>
      <c r="P14" s="31"/>
      <c r="Q14" s="31"/>
      <c r="R14" s="31"/>
      <c r="S14" s="31"/>
    </row>
    <row r="15" spans="1:19" ht="58" x14ac:dyDescent="0.35">
      <c r="A15" s="414"/>
      <c r="B15" s="401"/>
      <c r="C15" s="50" t="s">
        <v>302</v>
      </c>
      <c r="D15" s="51">
        <v>4</v>
      </c>
      <c r="E15" s="31"/>
      <c r="F15" s="31"/>
      <c r="G15" s="31"/>
      <c r="H15" s="31"/>
      <c r="I15" s="31"/>
      <c r="J15" s="31"/>
      <c r="K15" s="31"/>
      <c r="L15" s="31"/>
      <c r="M15" s="31"/>
      <c r="N15" s="31"/>
      <c r="O15" s="31"/>
      <c r="P15" s="31"/>
      <c r="Q15" s="31"/>
      <c r="R15" s="31"/>
      <c r="S15" s="31"/>
    </row>
    <row r="16" spans="1:19" ht="58" x14ac:dyDescent="0.35">
      <c r="A16" s="415"/>
      <c r="B16" s="402"/>
      <c r="C16" s="50" t="s">
        <v>303</v>
      </c>
      <c r="D16" s="51">
        <v>5</v>
      </c>
      <c r="E16" s="31"/>
      <c r="F16" s="31"/>
      <c r="G16" s="31"/>
      <c r="H16" s="31"/>
      <c r="I16" s="31"/>
      <c r="J16" s="31"/>
      <c r="K16" s="31"/>
      <c r="L16" s="31"/>
      <c r="M16" s="31"/>
      <c r="N16" s="31"/>
      <c r="O16" s="31"/>
      <c r="P16" s="31"/>
      <c r="Q16" s="31"/>
      <c r="R16" s="31"/>
      <c r="S16" s="31"/>
    </row>
    <row r="17" spans="1:19" ht="43.5" x14ac:dyDescent="0.35">
      <c r="A17" s="413" t="s">
        <v>154</v>
      </c>
      <c r="B17" s="400" t="s">
        <v>304</v>
      </c>
      <c r="C17" s="50" t="s">
        <v>305</v>
      </c>
      <c r="D17" s="51">
        <v>1</v>
      </c>
      <c r="E17" s="31"/>
      <c r="F17" s="31"/>
      <c r="G17" s="31"/>
      <c r="H17" s="31"/>
      <c r="I17" s="31"/>
      <c r="J17" s="31"/>
      <c r="K17" s="31"/>
      <c r="L17" s="31"/>
      <c r="M17" s="31"/>
      <c r="N17" s="31"/>
      <c r="O17" s="31"/>
      <c r="P17" s="31"/>
      <c r="Q17" s="31"/>
      <c r="R17" s="31"/>
      <c r="S17" s="31"/>
    </row>
    <row r="18" spans="1:19" ht="58" x14ac:dyDescent="0.35">
      <c r="A18" s="414"/>
      <c r="B18" s="401"/>
      <c r="C18" s="50" t="s">
        <v>461</v>
      </c>
      <c r="D18" s="51">
        <v>2</v>
      </c>
      <c r="E18" s="31"/>
      <c r="F18" s="31"/>
      <c r="G18" s="31"/>
      <c r="H18" s="31"/>
      <c r="I18" s="31"/>
      <c r="J18" s="31"/>
      <c r="K18" s="31"/>
      <c r="L18" s="31"/>
      <c r="M18" s="31"/>
      <c r="N18" s="31"/>
      <c r="O18" s="31"/>
      <c r="P18" s="31"/>
      <c r="Q18" s="31"/>
      <c r="R18" s="31"/>
      <c r="S18" s="31"/>
    </row>
    <row r="19" spans="1:19" ht="43.5" x14ac:dyDescent="0.35">
      <c r="A19" s="414"/>
      <c r="B19" s="401"/>
      <c r="C19" s="50" t="s">
        <v>306</v>
      </c>
      <c r="D19" s="51">
        <v>3</v>
      </c>
      <c r="E19" s="31"/>
      <c r="F19" s="31"/>
      <c r="G19" s="31"/>
      <c r="H19" s="31"/>
      <c r="I19" s="31"/>
      <c r="J19" s="31"/>
      <c r="K19" s="31"/>
      <c r="L19" s="31"/>
      <c r="M19" s="31"/>
      <c r="N19" s="31"/>
      <c r="O19" s="31"/>
      <c r="P19" s="31"/>
      <c r="Q19" s="31"/>
      <c r="R19" s="31"/>
      <c r="S19" s="31"/>
    </row>
    <row r="20" spans="1:19" ht="43.5" x14ac:dyDescent="0.35">
      <c r="A20" s="414"/>
      <c r="B20" s="401"/>
      <c r="C20" s="50" t="s">
        <v>307</v>
      </c>
      <c r="D20" s="51">
        <v>4</v>
      </c>
      <c r="E20" s="31"/>
      <c r="F20" s="31"/>
      <c r="G20" s="31"/>
      <c r="H20" s="31"/>
      <c r="I20" s="31"/>
      <c r="J20" s="31"/>
      <c r="K20" s="31"/>
      <c r="L20" s="31"/>
      <c r="M20" s="31"/>
      <c r="N20" s="31"/>
      <c r="O20" s="31"/>
      <c r="P20" s="31"/>
      <c r="Q20" s="31"/>
      <c r="R20" s="31"/>
      <c r="S20" s="31"/>
    </row>
    <row r="21" spans="1:19" ht="43.5" x14ac:dyDescent="0.35">
      <c r="A21" s="415"/>
      <c r="B21" s="402"/>
      <c r="C21" s="50" t="s">
        <v>308</v>
      </c>
      <c r="D21" s="51">
        <v>5</v>
      </c>
      <c r="E21" s="31"/>
      <c r="F21" s="31"/>
      <c r="G21" s="31"/>
      <c r="H21" s="31"/>
      <c r="I21" s="31"/>
      <c r="J21" s="31"/>
      <c r="K21" s="31"/>
      <c r="L21" s="31"/>
      <c r="M21" s="31"/>
      <c r="N21" s="31"/>
      <c r="O21" s="31"/>
      <c r="P21" s="31"/>
      <c r="Q21" s="31"/>
      <c r="R21" s="31"/>
      <c r="S21" s="31"/>
    </row>
    <row r="22" spans="1:19" ht="43.5" x14ac:dyDescent="0.35">
      <c r="A22" s="413" t="s">
        <v>155</v>
      </c>
      <c r="B22" s="400" t="s">
        <v>309</v>
      </c>
      <c r="C22" s="50" t="s">
        <v>310</v>
      </c>
      <c r="D22" s="51">
        <v>1</v>
      </c>
      <c r="E22" s="31"/>
      <c r="F22" s="31"/>
      <c r="G22" s="31"/>
      <c r="H22" s="31"/>
      <c r="I22" s="31"/>
      <c r="J22" s="31"/>
      <c r="K22" s="31"/>
      <c r="L22" s="31"/>
      <c r="M22" s="31"/>
      <c r="N22" s="31"/>
      <c r="O22" s="31"/>
      <c r="P22" s="31"/>
      <c r="Q22" s="31"/>
      <c r="R22" s="31"/>
      <c r="S22" s="31"/>
    </row>
    <row r="23" spans="1:19" ht="43.5" x14ac:dyDescent="0.35">
      <c r="A23" s="414"/>
      <c r="B23" s="401"/>
      <c r="C23" s="50" t="s">
        <v>311</v>
      </c>
      <c r="D23" s="52">
        <v>3</v>
      </c>
      <c r="E23" s="31"/>
      <c r="F23" s="31"/>
      <c r="G23" s="31"/>
      <c r="H23" s="31"/>
      <c r="I23" s="31"/>
      <c r="J23" s="31"/>
      <c r="K23" s="31"/>
      <c r="L23" s="31"/>
      <c r="M23" s="31"/>
      <c r="N23" s="31"/>
      <c r="O23" s="31"/>
      <c r="P23" s="31"/>
      <c r="Q23" s="31"/>
      <c r="R23" s="31"/>
      <c r="S23" s="31"/>
    </row>
    <row r="24" spans="1:19" ht="29" x14ac:dyDescent="0.35">
      <c r="A24" s="415"/>
      <c r="B24" s="402"/>
      <c r="C24" s="50" t="s">
        <v>312</v>
      </c>
      <c r="D24" s="52">
        <v>5</v>
      </c>
      <c r="E24" s="31"/>
      <c r="F24" s="31"/>
      <c r="G24" s="31"/>
      <c r="H24" s="31"/>
      <c r="I24" s="31"/>
      <c r="J24" s="31"/>
      <c r="K24" s="31"/>
      <c r="L24" s="31"/>
      <c r="M24" s="31"/>
      <c r="N24" s="31"/>
      <c r="O24" s="31"/>
      <c r="P24" s="31"/>
      <c r="Q24" s="31"/>
      <c r="R24" s="31"/>
      <c r="S24" s="31"/>
    </row>
    <row r="25" spans="1:19" ht="43.5" x14ac:dyDescent="0.35">
      <c r="A25" s="397" t="s">
        <v>156</v>
      </c>
      <c r="B25" s="400" t="s">
        <v>313</v>
      </c>
      <c r="C25" s="50" t="s">
        <v>314</v>
      </c>
      <c r="D25" s="51">
        <v>1</v>
      </c>
      <c r="E25" s="31"/>
      <c r="F25" s="31"/>
      <c r="G25" s="31"/>
      <c r="H25" s="31"/>
      <c r="I25" s="31"/>
      <c r="J25" s="31"/>
      <c r="K25" s="31"/>
      <c r="L25" s="31"/>
      <c r="M25" s="31"/>
      <c r="N25" s="31"/>
      <c r="O25" s="31"/>
      <c r="P25" s="31"/>
      <c r="Q25" s="31"/>
      <c r="R25" s="31"/>
      <c r="S25" s="31"/>
    </row>
    <row r="26" spans="1:19" ht="72.5" x14ac:dyDescent="0.35">
      <c r="A26" s="398"/>
      <c r="B26" s="401"/>
      <c r="C26" s="50" t="s">
        <v>315</v>
      </c>
      <c r="D26" s="52" t="s">
        <v>316</v>
      </c>
      <c r="E26" s="31"/>
      <c r="F26" s="31"/>
      <c r="G26" s="31"/>
      <c r="H26" s="31"/>
      <c r="I26" s="31"/>
      <c r="J26" s="31"/>
      <c r="K26" s="31"/>
      <c r="L26" s="31"/>
      <c r="M26" s="31"/>
      <c r="N26" s="31"/>
      <c r="O26" s="31"/>
      <c r="P26" s="31"/>
      <c r="Q26" s="31"/>
      <c r="R26" s="31"/>
      <c r="S26" s="31"/>
    </row>
    <row r="27" spans="1:19" ht="87" x14ac:dyDescent="0.35">
      <c r="A27" s="399"/>
      <c r="B27" s="402"/>
      <c r="C27" s="50" t="s">
        <v>317</v>
      </c>
      <c r="D27" s="52" t="s">
        <v>318</v>
      </c>
      <c r="E27" s="31"/>
      <c r="F27" s="31"/>
      <c r="G27" s="31"/>
      <c r="H27" s="31"/>
      <c r="I27" s="31"/>
      <c r="J27" s="31"/>
      <c r="K27" s="31"/>
      <c r="L27" s="31"/>
      <c r="M27" s="31"/>
      <c r="N27" s="31"/>
      <c r="O27" s="31"/>
      <c r="P27" s="31"/>
      <c r="Q27" s="31"/>
      <c r="R27" s="31"/>
      <c r="S27" s="31"/>
    </row>
    <row r="28" spans="1:19" ht="29" x14ac:dyDescent="0.35">
      <c r="A28" s="410" t="s">
        <v>157</v>
      </c>
      <c r="B28" s="411" t="s">
        <v>319</v>
      </c>
      <c r="C28" s="50" t="s">
        <v>320</v>
      </c>
      <c r="D28" s="51">
        <v>1</v>
      </c>
      <c r="E28" s="31"/>
      <c r="F28" s="31"/>
      <c r="G28" s="31"/>
      <c r="H28" s="31"/>
      <c r="I28" s="31"/>
      <c r="J28" s="31"/>
      <c r="K28" s="31"/>
      <c r="L28" s="31"/>
      <c r="M28" s="31"/>
      <c r="N28" s="31"/>
      <c r="O28" s="31"/>
      <c r="P28" s="31"/>
      <c r="Q28" s="31"/>
      <c r="R28" s="31"/>
      <c r="S28" s="31"/>
    </row>
    <row r="29" spans="1:19" ht="29" x14ac:dyDescent="0.35">
      <c r="A29" s="410"/>
      <c r="B29" s="411"/>
      <c r="C29" s="50" t="s">
        <v>321</v>
      </c>
      <c r="D29" s="51">
        <v>2</v>
      </c>
      <c r="E29" s="31"/>
      <c r="F29" s="31"/>
      <c r="G29" s="31"/>
      <c r="H29" s="31"/>
      <c r="I29" s="31"/>
      <c r="J29" s="31"/>
      <c r="K29" s="31"/>
      <c r="L29" s="31"/>
      <c r="M29" s="31"/>
      <c r="N29" s="31"/>
      <c r="O29" s="31"/>
      <c r="P29" s="31"/>
      <c r="Q29" s="31"/>
      <c r="R29" s="31"/>
      <c r="S29" s="31"/>
    </row>
    <row r="30" spans="1:19" ht="29" x14ac:dyDescent="0.35">
      <c r="A30" s="410"/>
      <c r="B30" s="411"/>
      <c r="C30" s="50" t="s">
        <v>322</v>
      </c>
      <c r="D30" s="51">
        <v>3</v>
      </c>
      <c r="E30" s="31"/>
      <c r="F30" s="31"/>
      <c r="G30" s="31"/>
      <c r="H30" s="31"/>
      <c r="I30" s="31"/>
      <c r="J30" s="31"/>
      <c r="K30" s="31"/>
      <c r="L30" s="31"/>
      <c r="M30" s="31"/>
      <c r="N30" s="31"/>
      <c r="O30" s="31"/>
      <c r="P30" s="31"/>
      <c r="Q30" s="31"/>
      <c r="R30" s="31"/>
      <c r="S30" s="31"/>
    </row>
    <row r="31" spans="1:19" ht="29" x14ac:dyDescent="0.35">
      <c r="A31" s="410"/>
      <c r="B31" s="411"/>
      <c r="C31" s="50" t="s">
        <v>323</v>
      </c>
      <c r="D31" s="51">
        <v>4</v>
      </c>
      <c r="E31" s="31"/>
      <c r="F31" s="31"/>
      <c r="G31" s="31"/>
      <c r="H31" s="31"/>
      <c r="I31" s="31"/>
      <c r="J31" s="31"/>
      <c r="K31" s="31"/>
      <c r="L31" s="31"/>
      <c r="M31" s="31"/>
      <c r="N31" s="31"/>
      <c r="O31" s="31"/>
      <c r="P31" s="31"/>
      <c r="Q31" s="31"/>
      <c r="R31" s="31"/>
      <c r="S31" s="31"/>
    </row>
    <row r="32" spans="1:19" x14ac:dyDescent="0.35">
      <c r="A32" s="410"/>
      <c r="B32" s="411"/>
      <c r="C32" s="50" t="s">
        <v>324</v>
      </c>
      <c r="D32" s="51">
        <v>5</v>
      </c>
      <c r="E32" s="31"/>
      <c r="F32" s="31"/>
      <c r="G32" s="31"/>
      <c r="H32" s="31"/>
      <c r="I32" s="31"/>
      <c r="J32" s="31"/>
      <c r="K32" s="31"/>
      <c r="L32" s="31"/>
      <c r="M32" s="31"/>
      <c r="N32" s="31"/>
      <c r="O32" s="31"/>
      <c r="P32" s="31"/>
      <c r="Q32" s="31"/>
      <c r="R32" s="31"/>
      <c r="S32" s="31"/>
    </row>
    <row r="33" spans="1:19" x14ac:dyDescent="0.35">
      <c r="E33" s="31"/>
      <c r="F33" s="31"/>
      <c r="G33" s="31"/>
      <c r="H33" s="31"/>
      <c r="I33" s="31"/>
      <c r="J33" s="31"/>
      <c r="K33" s="31"/>
      <c r="L33" s="31"/>
      <c r="M33" s="31"/>
      <c r="N33" s="31"/>
      <c r="O33" s="31"/>
      <c r="P33" s="31"/>
      <c r="Q33" s="31"/>
      <c r="R33" s="31"/>
      <c r="S33" s="31"/>
    </row>
    <row r="34" spans="1:19" x14ac:dyDescent="0.35">
      <c r="A34" s="412"/>
      <c r="B34" s="412"/>
      <c r="C34" s="412"/>
      <c r="D34" s="412"/>
      <c r="E34" s="31"/>
      <c r="F34" s="31"/>
      <c r="G34" s="31"/>
      <c r="H34" s="31"/>
      <c r="I34" s="31"/>
      <c r="J34" s="31"/>
      <c r="K34" s="31"/>
      <c r="L34" s="31"/>
      <c r="M34" s="31"/>
      <c r="N34" s="31"/>
      <c r="O34" s="31"/>
      <c r="P34" s="31"/>
      <c r="Q34" s="31"/>
      <c r="R34" s="31"/>
      <c r="S34" s="31"/>
    </row>
    <row r="35" spans="1:19" x14ac:dyDescent="0.35">
      <c r="E35" s="31"/>
      <c r="F35" s="31"/>
      <c r="G35" s="31"/>
      <c r="H35" s="31"/>
      <c r="I35" s="31"/>
      <c r="J35" s="31"/>
      <c r="K35" s="31"/>
      <c r="L35" s="31"/>
      <c r="M35" s="31"/>
      <c r="N35" s="31"/>
      <c r="O35" s="31"/>
      <c r="P35" s="31"/>
      <c r="Q35" s="31"/>
      <c r="R35" s="31"/>
      <c r="S35" s="31"/>
    </row>
    <row r="36" spans="1:19" x14ac:dyDescent="0.35">
      <c r="E36" s="31"/>
      <c r="F36" s="31"/>
      <c r="G36" s="31"/>
      <c r="H36" s="31"/>
      <c r="I36" s="31"/>
      <c r="J36" s="31"/>
      <c r="K36" s="31"/>
      <c r="L36" s="31"/>
      <c r="M36" s="31"/>
      <c r="N36" s="31"/>
      <c r="O36" s="31"/>
      <c r="P36" s="31"/>
      <c r="Q36" s="31"/>
      <c r="R36" s="31"/>
      <c r="S36" s="31"/>
    </row>
    <row r="37" spans="1:19" ht="15.5" x14ac:dyDescent="0.35">
      <c r="A37" s="396" t="s">
        <v>30</v>
      </c>
      <c r="B37" s="396"/>
      <c r="C37" s="396"/>
      <c r="D37" s="396"/>
      <c r="E37" s="31"/>
      <c r="F37" s="31"/>
      <c r="G37" s="31"/>
      <c r="H37" s="31"/>
      <c r="I37" s="31"/>
      <c r="J37" s="31"/>
      <c r="K37" s="31"/>
      <c r="L37" s="31"/>
      <c r="M37" s="31"/>
      <c r="N37" s="31"/>
      <c r="O37" s="31"/>
      <c r="P37" s="31"/>
      <c r="Q37" s="31"/>
      <c r="R37" s="31"/>
      <c r="S37" s="31"/>
    </row>
    <row r="38" spans="1:19" x14ac:dyDescent="0.35">
      <c r="E38" s="31"/>
      <c r="F38" s="31"/>
      <c r="G38" s="31"/>
      <c r="H38" s="31"/>
      <c r="I38" s="31"/>
      <c r="J38" s="31"/>
      <c r="K38" s="31"/>
      <c r="L38" s="31"/>
      <c r="M38" s="31"/>
      <c r="N38" s="31"/>
      <c r="O38" s="31"/>
      <c r="P38" s="31"/>
      <c r="Q38" s="31"/>
      <c r="R38" s="31"/>
      <c r="S38" s="31"/>
    </row>
    <row r="39" spans="1:19" x14ac:dyDescent="0.35">
      <c r="A39" s="15" t="s">
        <v>31</v>
      </c>
      <c r="B39" s="15" t="s">
        <v>32</v>
      </c>
      <c r="E39" s="31"/>
      <c r="F39" s="31"/>
      <c r="G39" s="31"/>
      <c r="H39" s="31"/>
      <c r="I39" s="31"/>
      <c r="J39" s="31"/>
      <c r="K39" s="31"/>
      <c r="L39" s="31"/>
      <c r="M39" s="31"/>
      <c r="N39" s="31"/>
      <c r="O39" s="31"/>
      <c r="P39" s="31"/>
      <c r="Q39" s="31"/>
      <c r="R39" s="31"/>
      <c r="S39" s="31"/>
    </row>
    <row r="40" spans="1:19" x14ac:dyDescent="0.35">
      <c r="A40" s="5">
        <v>1</v>
      </c>
      <c r="B40" s="4" t="s">
        <v>34</v>
      </c>
      <c r="E40" s="31"/>
      <c r="F40" s="31"/>
      <c r="G40" s="31"/>
      <c r="H40" s="31"/>
      <c r="I40" s="31"/>
      <c r="J40" s="31"/>
      <c r="K40" s="31"/>
      <c r="L40" s="31"/>
      <c r="M40" s="31"/>
      <c r="N40" s="31"/>
      <c r="O40" s="31"/>
      <c r="P40" s="31"/>
      <c r="Q40" s="31"/>
      <c r="R40" s="31"/>
      <c r="S40" s="31"/>
    </row>
    <row r="41" spans="1:19" x14ac:dyDescent="0.35">
      <c r="A41" s="5">
        <v>2</v>
      </c>
      <c r="B41" s="4" t="s">
        <v>35</v>
      </c>
      <c r="E41" s="31"/>
      <c r="F41" s="31"/>
      <c r="G41" s="31"/>
      <c r="H41" s="31"/>
      <c r="I41" s="31"/>
      <c r="J41" s="31"/>
      <c r="K41" s="31"/>
      <c r="L41" s="31"/>
      <c r="M41" s="31"/>
      <c r="N41" s="31"/>
      <c r="O41" s="31"/>
      <c r="P41" s="31"/>
      <c r="Q41" s="31"/>
      <c r="R41" s="31"/>
      <c r="S41" s="31"/>
    </row>
    <row r="42" spans="1:19" x14ac:dyDescent="0.35">
      <c r="A42" s="5">
        <v>3</v>
      </c>
      <c r="B42" s="4" t="s">
        <v>36</v>
      </c>
      <c r="E42" s="31"/>
      <c r="F42" s="31"/>
      <c r="G42" s="31"/>
      <c r="H42" s="31"/>
      <c r="I42" s="31"/>
      <c r="J42" s="31"/>
      <c r="K42" s="31"/>
      <c r="L42" s="31"/>
      <c r="M42" s="31"/>
      <c r="N42" s="31"/>
      <c r="O42" s="31"/>
      <c r="P42" s="31"/>
      <c r="Q42" s="31"/>
      <c r="R42" s="31"/>
      <c r="S42" s="31"/>
    </row>
    <row r="43" spans="1:19" x14ac:dyDescent="0.35">
      <c r="A43" s="5">
        <v>4</v>
      </c>
      <c r="B43" s="4" t="s">
        <v>37</v>
      </c>
      <c r="E43" s="31"/>
      <c r="F43" s="31"/>
      <c r="G43" s="31"/>
      <c r="H43" s="31"/>
      <c r="I43" s="31"/>
      <c r="J43" s="31"/>
      <c r="K43" s="31"/>
      <c r="L43" s="31"/>
      <c r="M43" s="31"/>
      <c r="N43" s="31"/>
      <c r="O43" s="31"/>
      <c r="P43" s="31"/>
      <c r="Q43" s="31"/>
      <c r="R43" s="31"/>
      <c r="S43" s="31"/>
    </row>
    <row r="44" spans="1:19" x14ac:dyDescent="0.35">
      <c r="A44" s="5">
        <v>5</v>
      </c>
      <c r="B44" s="4" t="s">
        <v>38</v>
      </c>
      <c r="E44" s="31"/>
      <c r="F44" s="31"/>
      <c r="G44" s="31"/>
      <c r="H44" s="31"/>
      <c r="I44" s="31"/>
      <c r="J44" s="31"/>
      <c r="K44" s="31"/>
      <c r="L44" s="31"/>
      <c r="M44" s="31"/>
      <c r="N44" s="31"/>
      <c r="O44" s="31"/>
      <c r="P44" s="31"/>
      <c r="Q44" s="31"/>
      <c r="R44" s="31"/>
      <c r="S44" s="31"/>
    </row>
    <row r="45" spans="1:19" x14ac:dyDescent="0.35">
      <c r="E45" s="31"/>
      <c r="F45" s="31"/>
      <c r="G45" s="31"/>
      <c r="H45" s="31"/>
      <c r="I45" s="31"/>
      <c r="J45" s="31"/>
      <c r="K45" s="31"/>
      <c r="L45" s="31"/>
      <c r="M45" s="31"/>
      <c r="N45" s="31"/>
      <c r="O45" s="31"/>
      <c r="P45" s="31"/>
      <c r="Q45" s="31"/>
      <c r="R45" s="31"/>
      <c r="S45" s="31"/>
    </row>
    <row r="46" spans="1:19" x14ac:dyDescent="0.35">
      <c r="E46" s="31"/>
      <c r="F46" s="31"/>
      <c r="G46" s="31"/>
      <c r="H46" s="31"/>
      <c r="I46" s="31"/>
      <c r="J46" s="31"/>
      <c r="K46" s="31"/>
      <c r="L46" s="31"/>
      <c r="M46" s="31"/>
      <c r="N46" s="31"/>
      <c r="O46" s="31"/>
      <c r="P46" s="31"/>
      <c r="Q46" s="31"/>
      <c r="R46" s="31"/>
      <c r="S46" s="31"/>
    </row>
    <row r="47" spans="1:19" x14ac:dyDescent="0.35">
      <c r="E47" s="31"/>
      <c r="F47" s="31"/>
      <c r="G47" s="31"/>
      <c r="H47" s="31"/>
      <c r="I47" s="31"/>
      <c r="J47" s="31"/>
      <c r="K47" s="31"/>
      <c r="L47" s="31"/>
      <c r="M47" s="31"/>
      <c r="N47" s="31"/>
      <c r="O47" s="31"/>
      <c r="P47" s="31"/>
      <c r="Q47" s="31"/>
      <c r="R47" s="31"/>
      <c r="S47" s="31"/>
    </row>
    <row r="48" spans="1:19" x14ac:dyDescent="0.35">
      <c r="E48" s="31"/>
      <c r="F48" s="31"/>
      <c r="G48" s="31"/>
      <c r="H48" s="31"/>
      <c r="I48" s="31"/>
      <c r="J48" s="31"/>
      <c r="K48" s="31"/>
      <c r="L48" s="31"/>
      <c r="M48" s="31"/>
      <c r="N48" s="31"/>
      <c r="O48" s="31"/>
      <c r="P48" s="31"/>
      <c r="Q48" s="31"/>
      <c r="R48" s="31"/>
      <c r="S48" s="31"/>
    </row>
    <row r="49" spans="1:19" ht="18.5" x14ac:dyDescent="0.35">
      <c r="A49" s="407" t="s">
        <v>325</v>
      </c>
      <c r="B49" s="408"/>
      <c r="C49" s="408"/>
      <c r="D49" s="409"/>
      <c r="E49" s="31"/>
      <c r="F49" s="31"/>
      <c r="G49" s="31"/>
      <c r="H49" s="31"/>
      <c r="I49" s="31"/>
      <c r="J49" s="31"/>
      <c r="K49" s="31"/>
      <c r="L49" s="31"/>
      <c r="M49" s="31"/>
      <c r="N49" s="31"/>
      <c r="O49" s="31"/>
      <c r="P49" s="31"/>
      <c r="Q49" s="31"/>
      <c r="R49" s="31"/>
      <c r="S49" s="31"/>
    </row>
    <row r="50" spans="1:19" x14ac:dyDescent="0.35">
      <c r="A50" s="406" t="s">
        <v>326</v>
      </c>
      <c r="B50" s="406"/>
      <c r="C50" s="406"/>
      <c r="D50" s="406"/>
      <c r="E50" s="31"/>
      <c r="F50" s="31"/>
      <c r="G50" s="31"/>
      <c r="H50" s="31"/>
      <c r="I50" s="31"/>
      <c r="J50" s="31"/>
      <c r="K50" s="31"/>
      <c r="L50" s="31"/>
      <c r="M50" s="31"/>
      <c r="N50" s="31"/>
      <c r="O50" s="31"/>
      <c r="P50" s="31"/>
      <c r="Q50" s="31"/>
      <c r="R50" s="31"/>
      <c r="S50" s="31"/>
    </row>
    <row r="51" spans="1:19" ht="15.5" x14ac:dyDescent="0.35">
      <c r="A51" s="43" t="s">
        <v>29</v>
      </c>
      <c r="B51" s="42"/>
      <c r="C51" s="42"/>
      <c r="D51" s="42"/>
      <c r="E51" s="31"/>
      <c r="F51" s="31"/>
      <c r="G51" s="31"/>
      <c r="H51" s="31"/>
      <c r="I51" s="31"/>
      <c r="J51" s="31"/>
      <c r="K51" s="31"/>
      <c r="L51" s="31"/>
      <c r="M51" s="31"/>
      <c r="N51" s="31"/>
      <c r="O51" s="31"/>
      <c r="P51" s="31"/>
      <c r="Q51" s="31"/>
      <c r="R51" s="31"/>
      <c r="S51" s="31"/>
    </row>
    <row r="52" spans="1:19" x14ac:dyDescent="0.35">
      <c r="E52" s="31"/>
      <c r="F52" s="31"/>
      <c r="G52" s="31"/>
      <c r="H52" s="31"/>
      <c r="I52" s="31"/>
      <c r="J52" s="31"/>
      <c r="K52" s="31"/>
      <c r="L52" s="31"/>
      <c r="M52" s="31"/>
      <c r="N52" s="31"/>
      <c r="O52" s="31"/>
      <c r="P52" s="31"/>
      <c r="Q52" s="31"/>
      <c r="R52" s="31"/>
      <c r="S52" s="31"/>
    </row>
    <row r="53" spans="1:19" ht="29" x14ac:dyDescent="0.35">
      <c r="A53" s="13" t="s">
        <v>39</v>
      </c>
      <c r="B53" s="13" t="s">
        <v>26</v>
      </c>
      <c r="C53" s="13" t="s">
        <v>27</v>
      </c>
      <c r="D53" s="13" t="s">
        <v>327</v>
      </c>
      <c r="E53" s="31"/>
      <c r="F53" s="31"/>
      <c r="G53" s="31"/>
      <c r="H53" s="31"/>
      <c r="I53" s="31"/>
      <c r="J53" s="31"/>
      <c r="K53" s="31"/>
      <c r="L53" s="31"/>
      <c r="M53" s="31"/>
      <c r="N53" s="31"/>
      <c r="O53" s="31"/>
      <c r="P53" s="31"/>
      <c r="Q53" s="31"/>
      <c r="R53" s="31"/>
      <c r="S53" s="31"/>
    </row>
    <row r="54" spans="1:19" ht="29" x14ac:dyDescent="0.35">
      <c r="A54" s="365" t="s">
        <v>159</v>
      </c>
      <c r="B54" s="400" t="s">
        <v>328</v>
      </c>
      <c r="C54" s="50" t="s">
        <v>329</v>
      </c>
      <c r="D54" s="53">
        <v>0</v>
      </c>
      <c r="E54" s="31"/>
      <c r="F54" s="31"/>
      <c r="G54" s="31"/>
      <c r="H54" s="31"/>
      <c r="I54" s="31"/>
      <c r="J54" s="31"/>
      <c r="K54" s="31"/>
      <c r="L54" s="31"/>
      <c r="M54" s="31"/>
      <c r="N54" s="31"/>
      <c r="O54" s="31"/>
      <c r="P54" s="31"/>
      <c r="Q54" s="31"/>
      <c r="R54" s="31"/>
      <c r="S54" s="31"/>
    </row>
    <row r="55" spans="1:19" ht="43.5" x14ac:dyDescent="0.35">
      <c r="A55" s="366"/>
      <c r="B55" s="401"/>
      <c r="C55" s="50" t="s">
        <v>330</v>
      </c>
      <c r="D55" s="53">
        <v>0.25</v>
      </c>
      <c r="E55" s="31"/>
      <c r="F55" s="31"/>
      <c r="G55" s="31"/>
      <c r="H55" s="31"/>
      <c r="I55" s="31"/>
      <c r="J55" s="31"/>
      <c r="K55" s="31"/>
      <c r="L55" s="31"/>
      <c r="M55" s="31"/>
      <c r="N55" s="31"/>
      <c r="O55" s="31"/>
      <c r="P55" s="31"/>
      <c r="Q55" s="31"/>
      <c r="R55" s="31"/>
      <c r="S55" s="31"/>
    </row>
    <row r="56" spans="1:19" ht="43.5" x14ac:dyDescent="0.35">
      <c r="A56" s="366"/>
      <c r="B56" s="401"/>
      <c r="C56" s="50" t="s">
        <v>331</v>
      </c>
      <c r="D56" s="53">
        <v>0.5</v>
      </c>
      <c r="E56" s="31"/>
      <c r="F56" s="31"/>
      <c r="G56" s="31"/>
      <c r="H56" s="31"/>
      <c r="I56" s="31"/>
      <c r="J56" s="31"/>
      <c r="K56" s="31"/>
      <c r="L56" s="31"/>
      <c r="M56" s="31"/>
      <c r="N56" s="31"/>
      <c r="O56" s="31"/>
      <c r="P56" s="31"/>
      <c r="Q56" s="31"/>
      <c r="R56" s="31"/>
      <c r="S56" s="31"/>
    </row>
    <row r="57" spans="1:19" ht="43.5" x14ac:dyDescent="0.35">
      <c r="A57" s="366"/>
      <c r="B57" s="401"/>
      <c r="C57" s="50" t="s">
        <v>332</v>
      </c>
      <c r="D57" s="53">
        <v>0.75</v>
      </c>
      <c r="E57" s="31"/>
      <c r="F57" s="31"/>
      <c r="G57" s="31"/>
      <c r="H57" s="31"/>
      <c r="I57" s="31"/>
      <c r="J57" s="31"/>
      <c r="K57" s="31"/>
      <c r="L57" s="31"/>
      <c r="M57" s="31"/>
      <c r="N57" s="31"/>
      <c r="O57" s="31"/>
      <c r="P57" s="31"/>
      <c r="Q57" s="31"/>
      <c r="R57" s="31"/>
      <c r="S57" s="31"/>
    </row>
    <row r="58" spans="1:19" ht="43.5" x14ac:dyDescent="0.35">
      <c r="A58" s="367"/>
      <c r="B58" s="402"/>
      <c r="C58" s="50" t="s">
        <v>333</v>
      </c>
      <c r="D58" s="53">
        <v>1</v>
      </c>
      <c r="E58" s="31"/>
      <c r="F58" s="31"/>
      <c r="G58" s="31"/>
      <c r="H58" s="31"/>
      <c r="I58" s="31"/>
      <c r="J58" s="31"/>
      <c r="K58" s="31"/>
      <c r="L58" s="31"/>
      <c r="M58" s="31"/>
      <c r="N58" s="31"/>
      <c r="O58" s="31"/>
      <c r="P58" s="31"/>
      <c r="Q58" s="31"/>
      <c r="R58" s="31"/>
      <c r="S58" s="31"/>
    </row>
    <row r="59" spans="1:19" x14ac:dyDescent="0.35">
      <c r="A59" s="365" t="s">
        <v>160</v>
      </c>
      <c r="B59" s="400" t="s">
        <v>334</v>
      </c>
      <c r="C59" s="50" t="s">
        <v>335</v>
      </c>
      <c r="D59" s="53">
        <v>0</v>
      </c>
      <c r="E59" s="31"/>
      <c r="F59" s="31"/>
      <c r="G59" s="31"/>
      <c r="H59" s="31"/>
      <c r="I59" s="31"/>
      <c r="J59" s="31"/>
      <c r="K59" s="31"/>
      <c r="L59" s="31"/>
      <c r="M59" s="31"/>
      <c r="N59" s="31"/>
      <c r="O59" s="31"/>
      <c r="P59" s="31"/>
      <c r="Q59" s="31"/>
      <c r="R59" s="31"/>
      <c r="S59" s="31"/>
    </row>
    <row r="60" spans="1:19" ht="29" x14ac:dyDescent="0.35">
      <c r="A60" s="366"/>
      <c r="B60" s="401"/>
      <c r="C60" s="50" t="s">
        <v>336</v>
      </c>
      <c r="D60" s="53">
        <v>0.25</v>
      </c>
      <c r="E60" s="31"/>
      <c r="F60" s="31"/>
      <c r="G60" s="31"/>
      <c r="H60" s="31"/>
      <c r="I60" s="31"/>
      <c r="J60" s="31"/>
      <c r="K60" s="31"/>
      <c r="L60" s="31"/>
      <c r="M60" s="31"/>
      <c r="N60" s="31"/>
      <c r="O60" s="31"/>
      <c r="P60" s="31"/>
      <c r="Q60" s="31"/>
      <c r="R60" s="31"/>
      <c r="S60" s="31"/>
    </row>
    <row r="61" spans="1:19" ht="29" x14ac:dyDescent="0.35">
      <c r="A61" s="366"/>
      <c r="B61" s="401"/>
      <c r="C61" s="50" t="s">
        <v>337</v>
      </c>
      <c r="D61" s="53">
        <v>0.5</v>
      </c>
      <c r="E61" s="31"/>
      <c r="F61" s="31"/>
      <c r="G61" s="31"/>
      <c r="H61" s="31"/>
      <c r="I61" s="31"/>
      <c r="J61" s="31"/>
      <c r="K61" s="31"/>
      <c r="L61" s="31"/>
      <c r="M61" s="31"/>
      <c r="N61" s="31"/>
      <c r="O61" s="31"/>
      <c r="P61" s="31"/>
      <c r="Q61" s="31"/>
      <c r="R61" s="31"/>
      <c r="S61" s="31"/>
    </row>
    <row r="62" spans="1:19" ht="43.5" x14ac:dyDescent="0.35">
      <c r="A62" s="366"/>
      <c r="B62" s="401"/>
      <c r="C62" s="50" t="s">
        <v>338</v>
      </c>
      <c r="D62" s="53">
        <v>0.75</v>
      </c>
      <c r="E62" s="31"/>
      <c r="F62" s="31"/>
      <c r="G62" s="31"/>
      <c r="H62" s="31"/>
      <c r="I62" s="31"/>
      <c r="J62" s="31"/>
      <c r="K62" s="31"/>
      <c r="L62" s="31"/>
      <c r="M62" s="31"/>
      <c r="N62" s="31"/>
      <c r="O62" s="31"/>
      <c r="P62" s="31"/>
      <c r="Q62" s="31"/>
      <c r="R62" s="31"/>
      <c r="S62" s="31"/>
    </row>
    <row r="63" spans="1:19" ht="29" x14ac:dyDescent="0.35">
      <c r="A63" s="367"/>
      <c r="B63" s="402"/>
      <c r="C63" s="50" t="s">
        <v>339</v>
      </c>
      <c r="D63" s="53">
        <v>1</v>
      </c>
      <c r="E63" s="31"/>
      <c r="F63" s="31"/>
      <c r="G63" s="31"/>
      <c r="H63" s="31"/>
      <c r="I63" s="31"/>
      <c r="J63" s="31"/>
      <c r="K63" s="31"/>
      <c r="L63" s="31"/>
      <c r="M63" s="31"/>
      <c r="N63" s="31"/>
      <c r="O63" s="31"/>
      <c r="P63" s="31"/>
      <c r="Q63" s="31"/>
      <c r="R63" s="31"/>
      <c r="S63" s="31"/>
    </row>
    <row r="64" spans="1:19" x14ac:dyDescent="0.35">
      <c r="A64" s="365" t="s">
        <v>161</v>
      </c>
      <c r="B64" s="400" t="s">
        <v>340</v>
      </c>
      <c r="C64" s="50" t="s">
        <v>341</v>
      </c>
      <c r="D64" s="53">
        <v>0</v>
      </c>
      <c r="E64" s="31"/>
      <c r="F64" s="31"/>
      <c r="G64" s="31"/>
      <c r="H64" s="31"/>
      <c r="I64" s="31"/>
      <c r="J64" s="31"/>
      <c r="K64" s="31"/>
      <c r="L64" s="31"/>
      <c r="M64" s="31"/>
      <c r="N64" s="31"/>
      <c r="O64" s="31"/>
      <c r="P64" s="31"/>
      <c r="Q64" s="31"/>
      <c r="R64" s="31"/>
      <c r="S64" s="31"/>
    </row>
    <row r="65" spans="1:19" ht="29" x14ac:dyDescent="0.35">
      <c r="A65" s="366"/>
      <c r="B65" s="401"/>
      <c r="C65" s="50" t="s">
        <v>342</v>
      </c>
      <c r="D65" s="53">
        <v>0.25</v>
      </c>
      <c r="E65" s="31"/>
      <c r="F65" s="31"/>
      <c r="G65" s="31"/>
      <c r="H65" s="31"/>
      <c r="I65" s="31"/>
      <c r="J65" s="31"/>
      <c r="K65" s="31"/>
      <c r="L65" s="31"/>
      <c r="M65" s="31"/>
      <c r="N65" s="31"/>
      <c r="O65" s="31"/>
      <c r="P65" s="31"/>
      <c r="Q65" s="31"/>
      <c r="R65" s="31"/>
      <c r="S65" s="31"/>
    </row>
    <row r="66" spans="1:19" ht="29" x14ac:dyDescent="0.35">
      <c r="A66" s="366"/>
      <c r="B66" s="401"/>
      <c r="C66" s="50" t="s">
        <v>343</v>
      </c>
      <c r="D66" s="53">
        <v>0.5</v>
      </c>
      <c r="E66" s="31"/>
      <c r="F66" s="31"/>
      <c r="G66" s="31"/>
      <c r="H66" s="31"/>
      <c r="I66" s="31"/>
      <c r="J66" s="31"/>
      <c r="K66" s="31"/>
      <c r="L66" s="31"/>
      <c r="M66" s="31"/>
      <c r="N66" s="31"/>
      <c r="O66" s="31"/>
      <c r="P66" s="31"/>
      <c r="Q66" s="31"/>
      <c r="R66" s="31"/>
      <c r="S66" s="31"/>
    </row>
    <row r="67" spans="1:19" ht="29" x14ac:dyDescent="0.35">
      <c r="A67" s="366"/>
      <c r="B67" s="401"/>
      <c r="C67" s="50" t="s">
        <v>344</v>
      </c>
      <c r="D67" s="53">
        <v>0.75</v>
      </c>
      <c r="E67" s="31"/>
      <c r="F67" s="31"/>
      <c r="G67" s="31"/>
      <c r="H67" s="31"/>
      <c r="I67" s="31"/>
      <c r="J67" s="31"/>
      <c r="K67" s="31"/>
      <c r="L67" s="31"/>
      <c r="M67" s="31"/>
      <c r="N67" s="31"/>
      <c r="O67" s="31"/>
      <c r="P67" s="31"/>
      <c r="Q67" s="31"/>
      <c r="R67" s="31"/>
      <c r="S67" s="31"/>
    </row>
    <row r="68" spans="1:19" x14ac:dyDescent="0.35">
      <c r="A68" s="367"/>
      <c r="B68" s="402"/>
      <c r="C68" s="50" t="s">
        <v>345</v>
      </c>
      <c r="D68" s="53">
        <v>1</v>
      </c>
      <c r="E68" s="31"/>
      <c r="F68" s="31"/>
      <c r="G68" s="31"/>
      <c r="H68" s="31"/>
      <c r="I68" s="31"/>
      <c r="J68" s="31"/>
      <c r="K68" s="31"/>
      <c r="L68" s="31"/>
      <c r="M68" s="31"/>
      <c r="N68" s="31"/>
      <c r="O68" s="31"/>
      <c r="P68" s="31"/>
      <c r="Q68" s="31"/>
      <c r="R68" s="31"/>
      <c r="S68" s="31"/>
    </row>
    <row r="69" spans="1:19" x14ac:dyDescent="0.35">
      <c r="E69" s="31"/>
      <c r="F69" s="31"/>
      <c r="G69" s="31"/>
      <c r="H69" s="31"/>
      <c r="I69" s="31"/>
      <c r="J69" s="31"/>
      <c r="K69" s="31"/>
      <c r="L69" s="31"/>
      <c r="M69" s="31"/>
      <c r="N69" s="31"/>
      <c r="O69" s="31"/>
      <c r="P69" s="31"/>
      <c r="Q69" s="31"/>
      <c r="R69" s="31"/>
      <c r="S69" s="31"/>
    </row>
    <row r="70" spans="1:19" x14ac:dyDescent="0.35">
      <c r="E70" s="31"/>
      <c r="F70" s="31"/>
      <c r="G70" s="31"/>
      <c r="H70" s="31"/>
      <c r="I70" s="31"/>
      <c r="J70" s="31"/>
      <c r="K70" s="31"/>
      <c r="L70" s="31"/>
      <c r="M70" s="31"/>
      <c r="N70" s="31"/>
      <c r="O70" s="31"/>
      <c r="P70" s="31"/>
      <c r="Q70" s="31"/>
      <c r="R70" s="31"/>
      <c r="S70" s="31"/>
    </row>
    <row r="71" spans="1:19" x14ac:dyDescent="0.35">
      <c r="E71" s="31"/>
      <c r="F71" s="31"/>
      <c r="G71" s="31"/>
      <c r="H71" s="31"/>
      <c r="I71" s="31"/>
      <c r="J71" s="31"/>
      <c r="K71" s="31"/>
      <c r="L71" s="31"/>
      <c r="M71" s="31"/>
      <c r="N71" s="31"/>
      <c r="O71" s="31"/>
      <c r="P71" s="31"/>
      <c r="Q71" s="31"/>
      <c r="R71" s="31"/>
      <c r="S71" s="31"/>
    </row>
    <row r="72" spans="1:19" ht="18.5" x14ac:dyDescent="0.35">
      <c r="A72" s="374" t="s">
        <v>41</v>
      </c>
      <c r="B72" s="405"/>
      <c r="C72" s="405"/>
      <c r="D72" s="375"/>
      <c r="E72" s="31"/>
      <c r="F72" s="31"/>
      <c r="G72" s="31"/>
      <c r="H72" s="31"/>
      <c r="I72" s="31"/>
      <c r="J72" s="31"/>
      <c r="K72" s="31"/>
      <c r="L72" s="31"/>
      <c r="M72" s="31"/>
      <c r="N72" s="31"/>
      <c r="O72" s="31"/>
      <c r="P72" s="31"/>
      <c r="Q72" s="31"/>
      <c r="R72" s="31"/>
      <c r="S72" s="31"/>
    </row>
    <row r="73" spans="1:19" x14ac:dyDescent="0.35">
      <c r="A73" s="406" t="s">
        <v>346</v>
      </c>
      <c r="B73" s="406"/>
      <c r="C73" s="406"/>
      <c r="D73" s="406"/>
      <c r="E73" s="31"/>
      <c r="F73" s="31"/>
      <c r="G73" s="31"/>
      <c r="H73" s="31"/>
      <c r="I73" s="31"/>
      <c r="J73" s="31"/>
      <c r="K73" s="31"/>
      <c r="L73" s="31"/>
      <c r="M73" s="31"/>
      <c r="N73" s="31"/>
      <c r="O73" s="31"/>
      <c r="P73" s="31"/>
      <c r="Q73" s="31"/>
      <c r="R73" s="31"/>
      <c r="S73" s="31"/>
    </row>
    <row r="74" spans="1:19" ht="15.5" x14ac:dyDescent="0.35">
      <c r="A74" s="396" t="s">
        <v>29</v>
      </c>
      <c r="B74" s="396"/>
      <c r="C74" s="42"/>
      <c r="D74" s="42"/>
      <c r="E74" s="48"/>
      <c r="F74" s="31"/>
      <c r="G74" s="31"/>
      <c r="H74" s="31"/>
      <c r="I74" s="31"/>
      <c r="J74" s="31"/>
      <c r="K74" s="31"/>
      <c r="L74" s="31"/>
      <c r="M74" s="31"/>
      <c r="N74" s="31"/>
      <c r="O74" s="31"/>
      <c r="P74" s="31"/>
      <c r="Q74" s="31"/>
      <c r="R74" s="31"/>
      <c r="S74" s="31"/>
    </row>
    <row r="75" spans="1:19" x14ac:dyDescent="0.35">
      <c r="E75" s="48"/>
      <c r="F75" s="31"/>
      <c r="G75" s="31"/>
      <c r="H75" s="31"/>
      <c r="I75" s="31"/>
      <c r="J75" s="31"/>
      <c r="K75" s="31"/>
      <c r="L75" s="31"/>
      <c r="M75" s="31"/>
      <c r="N75" s="31"/>
      <c r="O75" s="31"/>
      <c r="P75" s="31"/>
      <c r="Q75" s="31"/>
      <c r="R75" s="31"/>
      <c r="S75" s="31"/>
    </row>
    <row r="76" spans="1:19" x14ac:dyDescent="0.35">
      <c r="A76" s="49" t="s">
        <v>39</v>
      </c>
      <c r="B76" s="49" t="s">
        <v>26</v>
      </c>
      <c r="C76" s="49" t="s">
        <v>27</v>
      </c>
      <c r="D76" s="49" t="s">
        <v>28</v>
      </c>
      <c r="E76" s="48"/>
      <c r="F76" s="31"/>
      <c r="G76" s="31"/>
      <c r="H76" s="31"/>
      <c r="I76" s="31"/>
      <c r="J76" s="31"/>
      <c r="K76" s="31"/>
      <c r="L76" s="31"/>
      <c r="M76" s="31"/>
      <c r="N76" s="31"/>
      <c r="O76" s="31"/>
      <c r="P76" s="31"/>
      <c r="Q76" s="31"/>
      <c r="R76" s="31"/>
      <c r="S76" s="31"/>
    </row>
    <row r="77" spans="1:19" ht="29" x14ac:dyDescent="0.35">
      <c r="A77" s="397" t="s">
        <v>42</v>
      </c>
      <c r="B77" s="400" t="s">
        <v>347</v>
      </c>
      <c r="C77" s="50" t="s">
        <v>348</v>
      </c>
      <c r="D77" s="51">
        <v>1</v>
      </c>
      <c r="E77" s="48"/>
      <c r="F77" s="31"/>
      <c r="G77" s="31"/>
      <c r="H77" s="31"/>
      <c r="I77" s="31"/>
      <c r="J77" s="31"/>
      <c r="K77" s="31"/>
      <c r="L77" s="31"/>
      <c r="M77" s="31"/>
      <c r="N77" s="31"/>
      <c r="O77" s="31"/>
      <c r="P77" s="31"/>
      <c r="Q77" s="31"/>
      <c r="R77" s="31"/>
      <c r="S77" s="31"/>
    </row>
    <row r="78" spans="1:19" ht="29" x14ac:dyDescent="0.35">
      <c r="A78" s="398"/>
      <c r="B78" s="401"/>
      <c r="C78" s="50" t="s">
        <v>349</v>
      </c>
      <c r="D78" s="51">
        <v>2</v>
      </c>
      <c r="E78" s="48"/>
      <c r="F78" s="31"/>
      <c r="G78" s="31"/>
      <c r="H78" s="31"/>
      <c r="I78" s="31"/>
      <c r="J78" s="31"/>
      <c r="K78" s="31"/>
      <c r="L78" s="31"/>
      <c r="M78" s="31"/>
      <c r="N78" s="31"/>
      <c r="O78" s="31"/>
      <c r="P78" s="31"/>
      <c r="Q78" s="31"/>
      <c r="R78" s="31"/>
      <c r="S78" s="31"/>
    </row>
    <row r="79" spans="1:19" ht="58" x14ac:dyDescent="0.35">
      <c r="A79" s="398"/>
      <c r="B79" s="401"/>
      <c r="C79" s="50" t="s">
        <v>350</v>
      </c>
      <c r="D79" s="51">
        <v>3</v>
      </c>
      <c r="E79" s="31"/>
      <c r="F79" s="31"/>
      <c r="G79" s="31"/>
      <c r="H79" s="31"/>
      <c r="I79" s="31"/>
      <c r="J79" s="31"/>
      <c r="K79" s="31"/>
      <c r="L79" s="31"/>
      <c r="M79" s="31"/>
      <c r="N79" s="31"/>
      <c r="O79" s="31"/>
      <c r="P79" s="31"/>
      <c r="Q79" s="31"/>
      <c r="R79" s="31"/>
      <c r="S79" s="31"/>
    </row>
    <row r="80" spans="1:19" ht="58" x14ac:dyDescent="0.35">
      <c r="A80" s="398"/>
      <c r="B80" s="401"/>
      <c r="C80" s="50" t="s">
        <v>351</v>
      </c>
      <c r="D80" s="51">
        <v>4</v>
      </c>
      <c r="E80" s="31"/>
      <c r="F80" s="31"/>
      <c r="G80" s="31"/>
      <c r="H80" s="31"/>
      <c r="I80" s="31"/>
      <c r="J80" s="31"/>
      <c r="K80" s="31"/>
      <c r="L80" s="31"/>
      <c r="M80" s="31"/>
      <c r="N80" s="31"/>
      <c r="O80" s="31"/>
      <c r="P80" s="31"/>
      <c r="Q80" s="31"/>
      <c r="R80" s="31"/>
      <c r="S80" s="31"/>
    </row>
    <row r="81" spans="1:19" ht="43.5" x14ac:dyDescent="0.35">
      <c r="A81" s="399"/>
      <c r="B81" s="402"/>
      <c r="C81" s="50" t="s">
        <v>352</v>
      </c>
      <c r="D81" s="51">
        <v>5</v>
      </c>
      <c r="E81" s="31"/>
      <c r="F81" s="31"/>
      <c r="G81" s="31"/>
      <c r="H81" s="31"/>
      <c r="I81" s="31"/>
      <c r="J81" s="31"/>
      <c r="K81" s="31"/>
      <c r="L81" s="31"/>
      <c r="M81" s="31"/>
      <c r="N81" s="31"/>
      <c r="O81" s="31"/>
      <c r="P81" s="31"/>
      <c r="Q81" s="31"/>
      <c r="R81" s="31"/>
      <c r="S81" s="31"/>
    </row>
    <row r="82" spans="1:19" x14ac:dyDescent="0.35">
      <c r="A82" s="397" t="s">
        <v>43</v>
      </c>
      <c r="B82" s="403" t="s">
        <v>455</v>
      </c>
      <c r="C82" s="50" t="s">
        <v>371</v>
      </c>
      <c r="D82" s="51">
        <v>1</v>
      </c>
      <c r="E82" s="31"/>
      <c r="F82" s="31"/>
      <c r="G82" s="31"/>
      <c r="H82" s="31"/>
      <c r="I82" s="31"/>
      <c r="J82" s="31"/>
      <c r="K82" s="31"/>
      <c r="L82" s="31"/>
      <c r="M82" s="31"/>
      <c r="N82" s="31"/>
      <c r="O82" s="31"/>
      <c r="P82" s="31"/>
      <c r="Q82" s="31"/>
      <c r="R82" s="31"/>
      <c r="S82" s="31"/>
    </row>
    <row r="83" spans="1:19" x14ac:dyDescent="0.35">
      <c r="A83" s="398"/>
      <c r="B83" s="404"/>
      <c r="C83" s="50" t="s">
        <v>456</v>
      </c>
      <c r="D83" s="52" t="s">
        <v>316</v>
      </c>
      <c r="E83" s="31"/>
      <c r="F83" s="31"/>
      <c r="G83" s="31"/>
      <c r="H83" s="31"/>
      <c r="I83" s="31"/>
      <c r="J83" s="31"/>
      <c r="K83" s="31"/>
      <c r="L83" s="31"/>
      <c r="M83" s="31"/>
      <c r="N83" s="31"/>
      <c r="O83" s="31"/>
      <c r="P83" s="31"/>
      <c r="Q83" s="31"/>
      <c r="R83" s="31"/>
      <c r="S83" s="31"/>
    </row>
    <row r="84" spans="1:19" x14ac:dyDescent="0.35">
      <c r="A84" s="398"/>
      <c r="B84" s="404"/>
      <c r="C84" s="50" t="s">
        <v>457</v>
      </c>
      <c r="D84" s="52" t="s">
        <v>318</v>
      </c>
      <c r="E84" s="31"/>
      <c r="F84" s="31"/>
      <c r="G84" s="31"/>
      <c r="H84" s="31"/>
      <c r="I84" s="31"/>
      <c r="J84" s="31"/>
      <c r="K84" s="31"/>
      <c r="L84" s="31"/>
      <c r="M84" s="31"/>
      <c r="N84" s="31"/>
      <c r="O84" s="31"/>
      <c r="P84" s="31"/>
      <c r="Q84" s="31"/>
      <c r="R84" s="31"/>
      <c r="S84" s="31"/>
    </row>
    <row r="85" spans="1:19" ht="29" x14ac:dyDescent="0.35">
      <c r="A85" s="419" t="s">
        <v>44</v>
      </c>
      <c r="B85" s="420" t="s">
        <v>451</v>
      </c>
      <c r="C85" s="115" t="s">
        <v>452</v>
      </c>
      <c r="D85" s="116">
        <v>1</v>
      </c>
      <c r="E85" s="31"/>
      <c r="F85" s="31"/>
      <c r="G85" s="31"/>
      <c r="H85" s="31"/>
      <c r="I85" s="31"/>
      <c r="J85" s="31"/>
      <c r="K85" s="31"/>
      <c r="L85" s="31"/>
      <c r="M85" s="31"/>
      <c r="N85" s="31"/>
      <c r="O85" s="31"/>
      <c r="P85" s="31"/>
      <c r="Q85" s="31"/>
      <c r="R85" s="31"/>
      <c r="S85" s="31"/>
    </row>
    <row r="86" spans="1:19" ht="29" x14ac:dyDescent="0.35">
      <c r="A86" s="419"/>
      <c r="B86" s="421"/>
      <c r="C86" s="115" t="s">
        <v>453</v>
      </c>
      <c r="D86" s="117" t="s">
        <v>316</v>
      </c>
      <c r="E86" s="31"/>
      <c r="F86" s="31"/>
      <c r="G86" s="31"/>
      <c r="H86" s="31"/>
      <c r="I86" s="31"/>
      <c r="J86" s="31"/>
      <c r="K86" s="31"/>
      <c r="L86" s="31"/>
      <c r="M86" s="31"/>
      <c r="N86" s="31"/>
      <c r="O86" s="31"/>
      <c r="P86" s="31"/>
      <c r="Q86" s="31"/>
      <c r="R86" s="31"/>
      <c r="S86" s="31"/>
    </row>
    <row r="87" spans="1:19" ht="29" x14ac:dyDescent="0.35">
      <c r="A87" s="419"/>
      <c r="B87" s="421"/>
      <c r="C87" s="115" t="s">
        <v>454</v>
      </c>
      <c r="D87" s="117" t="s">
        <v>318</v>
      </c>
      <c r="E87" s="31"/>
      <c r="F87" s="31"/>
      <c r="G87" s="31"/>
      <c r="H87" s="31"/>
      <c r="I87" s="31"/>
      <c r="J87" s="31"/>
      <c r="K87" s="31"/>
      <c r="L87" s="31"/>
      <c r="M87" s="31"/>
      <c r="N87" s="31"/>
      <c r="O87" s="31"/>
      <c r="P87" s="31"/>
      <c r="Q87" s="31"/>
      <c r="R87" s="31"/>
      <c r="S87" s="31"/>
    </row>
    <row r="88" spans="1:19" ht="29" x14ac:dyDescent="0.35">
      <c r="A88" s="397" t="s">
        <v>162</v>
      </c>
      <c r="B88" s="400" t="s">
        <v>353</v>
      </c>
      <c r="C88" s="50" t="s">
        <v>354</v>
      </c>
      <c r="D88" s="51">
        <v>1</v>
      </c>
      <c r="E88" s="31"/>
      <c r="F88" s="31"/>
      <c r="G88" s="31"/>
      <c r="H88" s="31"/>
      <c r="I88" s="31"/>
      <c r="J88" s="31"/>
      <c r="K88" s="31"/>
      <c r="L88" s="31"/>
      <c r="M88" s="31"/>
      <c r="N88" s="31"/>
      <c r="O88" s="31"/>
      <c r="P88" s="31"/>
      <c r="Q88" s="31"/>
      <c r="R88" s="31"/>
      <c r="S88" s="31"/>
    </row>
    <row r="89" spans="1:19" ht="29" x14ac:dyDescent="0.35">
      <c r="A89" s="398"/>
      <c r="B89" s="401"/>
      <c r="C89" s="50" t="s">
        <v>355</v>
      </c>
      <c r="D89" s="52">
        <v>3</v>
      </c>
      <c r="E89" s="31"/>
      <c r="F89" s="31"/>
      <c r="G89" s="31"/>
      <c r="H89" s="31"/>
      <c r="I89" s="31"/>
      <c r="J89" s="31"/>
      <c r="K89" s="31"/>
      <c r="L89" s="31"/>
      <c r="M89" s="31"/>
      <c r="N89" s="31"/>
      <c r="O89" s="31"/>
      <c r="P89" s="31"/>
      <c r="Q89" s="31"/>
      <c r="R89" s="31"/>
      <c r="S89" s="31"/>
    </row>
    <row r="90" spans="1:19" ht="29" x14ac:dyDescent="0.35">
      <c r="A90" s="399"/>
      <c r="B90" s="402"/>
      <c r="C90" s="50" t="s">
        <v>356</v>
      </c>
      <c r="D90" s="52">
        <v>5</v>
      </c>
      <c r="E90" s="31"/>
      <c r="F90" s="31"/>
      <c r="G90" s="31"/>
      <c r="H90" s="31"/>
      <c r="I90" s="31"/>
      <c r="J90" s="31"/>
      <c r="K90" s="31"/>
      <c r="L90" s="31"/>
      <c r="M90" s="31"/>
      <c r="N90" s="31"/>
      <c r="O90" s="31"/>
      <c r="P90" s="31"/>
      <c r="Q90" s="31"/>
      <c r="R90" s="31"/>
      <c r="S90" s="31"/>
    </row>
    <row r="91" spans="1:19" x14ac:dyDescent="0.35">
      <c r="C91" s="31"/>
      <c r="D91" s="154"/>
      <c r="E91" s="31"/>
      <c r="F91" s="31"/>
      <c r="G91" s="31"/>
      <c r="H91" s="31"/>
      <c r="I91" s="31"/>
      <c r="J91" s="31"/>
      <c r="K91" s="31"/>
      <c r="L91" s="31"/>
      <c r="M91" s="31"/>
      <c r="N91" s="31"/>
      <c r="O91" s="31"/>
      <c r="P91" s="31"/>
      <c r="Q91" s="31"/>
      <c r="R91" s="31"/>
      <c r="S91" s="31"/>
    </row>
    <row r="92" spans="1:19" x14ac:dyDescent="0.35">
      <c r="A92"/>
      <c r="C92" s="31"/>
      <c r="D92" s="154"/>
      <c r="E92" s="31"/>
      <c r="F92" s="31"/>
      <c r="G92" s="31"/>
      <c r="H92" s="31"/>
      <c r="I92" s="31"/>
      <c r="J92" s="31"/>
      <c r="K92" s="31"/>
      <c r="L92" s="31"/>
      <c r="M92" s="31"/>
      <c r="N92" s="31"/>
      <c r="O92" s="31"/>
      <c r="P92" s="31"/>
      <c r="Q92" s="31"/>
      <c r="R92" s="31"/>
      <c r="S92" s="31"/>
    </row>
    <row r="93" spans="1:19" x14ac:dyDescent="0.35">
      <c r="C93" s="31"/>
      <c r="D93" s="154"/>
      <c r="E93" s="31"/>
      <c r="F93" s="31"/>
      <c r="G93" s="31"/>
      <c r="H93" s="31"/>
      <c r="I93" s="31"/>
      <c r="J93" s="31"/>
      <c r="K93" s="31"/>
      <c r="L93" s="31"/>
      <c r="M93" s="31"/>
      <c r="N93" s="31"/>
      <c r="O93" s="31"/>
      <c r="P93" s="31"/>
      <c r="Q93" s="31"/>
      <c r="R93" s="31"/>
      <c r="S93" s="31"/>
    </row>
    <row r="94" spans="1:19" ht="15.5" x14ac:dyDescent="0.35">
      <c r="A94" s="396" t="s">
        <v>45</v>
      </c>
      <c r="B94" s="396"/>
      <c r="C94" s="155"/>
      <c r="D94" s="155"/>
      <c r="E94" s="31"/>
      <c r="F94" s="31"/>
      <c r="G94" s="31"/>
      <c r="H94" s="31"/>
      <c r="I94" s="31"/>
      <c r="J94" s="31"/>
      <c r="K94" s="31"/>
      <c r="L94" s="31"/>
      <c r="M94" s="31"/>
      <c r="N94" s="31"/>
      <c r="O94" s="31"/>
      <c r="P94" s="31"/>
      <c r="Q94" s="31"/>
      <c r="R94" s="31"/>
      <c r="S94" s="31"/>
    </row>
    <row r="95" spans="1:19" x14ac:dyDescent="0.35">
      <c r="C95" s="31"/>
      <c r="D95" s="154"/>
      <c r="E95" s="31"/>
      <c r="F95" s="31"/>
      <c r="G95" s="31"/>
      <c r="H95" s="31"/>
      <c r="I95" s="31"/>
      <c r="J95" s="31"/>
      <c r="K95" s="31"/>
      <c r="L95" s="31"/>
      <c r="M95" s="31"/>
      <c r="N95" s="31"/>
      <c r="O95" s="31"/>
      <c r="P95" s="31"/>
      <c r="Q95" s="31"/>
      <c r="R95" s="31"/>
      <c r="S95" s="31"/>
    </row>
    <row r="96" spans="1:19" x14ac:dyDescent="0.35">
      <c r="A96" s="15" t="s">
        <v>31</v>
      </c>
      <c r="B96" s="15" t="s">
        <v>46</v>
      </c>
      <c r="C96" s="31"/>
      <c r="D96" s="154"/>
      <c r="E96" s="31"/>
      <c r="F96" s="31"/>
      <c r="G96" s="31"/>
      <c r="H96" s="31"/>
      <c r="I96" s="31"/>
      <c r="J96" s="31"/>
      <c r="K96" s="31"/>
      <c r="L96" s="31"/>
      <c r="M96" s="31"/>
      <c r="N96" s="31"/>
      <c r="O96" s="31"/>
      <c r="P96" s="31"/>
      <c r="Q96" s="31"/>
      <c r="R96" s="31"/>
      <c r="S96" s="31"/>
    </row>
    <row r="97" spans="1:19" x14ac:dyDescent="0.35">
      <c r="A97" s="5">
        <v>1</v>
      </c>
      <c r="B97" s="4" t="s">
        <v>357</v>
      </c>
      <c r="C97" s="31"/>
      <c r="D97" s="154"/>
      <c r="E97" s="31"/>
      <c r="F97" s="31"/>
      <c r="G97" s="31"/>
      <c r="H97" s="31"/>
      <c r="I97" s="31"/>
      <c r="J97" s="31"/>
      <c r="K97" s="31"/>
      <c r="L97" s="31"/>
      <c r="M97" s="31"/>
      <c r="N97" s="31"/>
      <c r="O97" s="31"/>
      <c r="P97" s="31"/>
      <c r="Q97" s="31"/>
      <c r="R97" s="31"/>
      <c r="S97" s="31"/>
    </row>
    <row r="98" spans="1:19" x14ac:dyDescent="0.35">
      <c r="A98" s="5">
        <v>2</v>
      </c>
      <c r="B98" s="4" t="s">
        <v>358</v>
      </c>
      <c r="C98" s="31"/>
      <c r="D98" s="154"/>
      <c r="E98" s="31"/>
      <c r="F98" s="31"/>
      <c r="G98" s="31"/>
      <c r="H98" s="31"/>
      <c r="I98" s="31"/>
      <c r="J98" s="31"/>
      <c r="K98" s="31"/>
      <c r="L98" s="31"/>
      <c r="M98" s="31"/>
      <c r="N98" s="31"/>
      <c r="O98" s="31"/>
      <c r="P98" s="31"/>
      <c r="Q98" s="31"/>
      <c r="R98" s="31"/>
      <c r="S98" s="31"/>
    </row>
    <row r="99" spans="1:19" x14ac:dyDescent="0.35">
      <c r="A99" s="5">
        <v>3</v>
      </c>
      <c r="B99" s="4" t="s">
        <v>57</v>
      </c>
      <c r="C99" s="31"/>
      <c r="D99" s="154"/>
      <c r="E99" s="31"/>
      <c r="F99" s="31"/>
      <c r="G99" s="31"/>
      <c r="H99" s="31"/>
      <c r="I99" s="31"/>
      <c r="J99" s="31"/>
      <c r="K99" s="31"/>
      <c r="L99" s="31"/>
      <c r="M99" s="31"/>
      <c r="N99" s="31"/>
      <c r="O99" s="31"/>
      <c r="P99" s="31"/>
      <c r="Q99" s="31"/>
      <c r="R99" s="31"/>
      <c r="S99" s="31"/>
    </row>
    <row r="100" spans="1:19" x14ac:dyDescent="0.35">
      <c r="A100" s="5">
        <v>4</v>
      </c>
      <c r="B100" s="4" t="s">
        <v>359</v>
      </c>
      <c r="C100" s="31"/>
      <c r="D100" s="154"/>
      <c r="E100" s="31"/>
      <c r="F100" s="31"/>
      <c r="G100" s="31"/>
      <c r="H100" s="31"/>
      <c r="I100" s="31"/>
      <c r="J100" s="31"/>
      <c r="K100" s="31"/>
      <c r="L100" s="31"/>
      <c r="M100" s="31"/>
      <c r="N100" s="31"/>
      <c r="O100" s="31"/>
      <c r="P100" s="31"/>
      <c r="Q100" s="31"/>
      <c r="R100" s="31"/>
      <c r="S100" s="31"/>
    </row>
    <row r="101" spans="1:19" x14ac:dyDescent="0.35">
      <c r="A101" s="5">
        <v>5</v>
      </c>
      <c r="B101" s="4" t="s">
        <v>360</v>
      </c>
      <c r="C101" s="31"/>
      <c r="D101" s="154"/>
      <c r="E101" s="31"/>
      <c r="F101" s="31"/>
      <c r="G101" s="31"/>
      <c r="H101" s="31"/>
      <c r="I101" s="31"/>
      <c r="J101" s="31"/>
      <c r="K101" s="31"/>
      <c r="L101" s="31"/>
      <c r="M101" s="31"/>
      <c r="N101" s="31"/>
      <c r="O101" s="31"/>
      <c r="P101" s="31"/>
      <c r="Q101" s="31"/>
      <c r="R101" s="31"/>
      <c r="S101" s="31"/>
    </row>
    <row r="102" spans="1:19" x14ac:dyDescent="0.35">
      <c r="C102" s="31"/>
      <c r="D102" s="154"/>
      <c r="E102" s="31"/>
      <c r="F102" s="31"/>
      <c r="G102" s="31"/>
      <c r="H102" s="31"/>
      <c r="I102" s="31"/>
      <c r="J102" s="31"/>
      <c r="K102" s="31"/>
      <c r="L102" s="31"/>
      <c r="M102" s="31"/>
      <c r="N102" s="31"/>
      <c r="O102" s="31"/>
      <c r="P102" s="31"/>
      <c r="Q102" s="31"/>
      <c r="R102" s="31"/>
      <c r="S102" s="31"/>
    </row>
    <row r="103" spans="1:19" x14ac:dyDescent="0.35">
      <c r="A103" s="31"/>
      <c r="B103" s="31"/>
      <c r="C103" s="31"/>
      <c r="D103" s="154"/>
      <c r="E103" s="31"/>
      <c r="F103" s="31"/>
      <c r="G103" s="31"/>
      <c r="H103" s="31"/>
      <c r="I103" s="31"/>
      <c r="J103" s="31"/>
      <c r="K103" s="31"/>
      <c r="L103" s="31"/>
      <c r="M103" s="31"/>
      <c r="N103" s="31"/>
      <c r="O103" s="31"/>
      <c r="P103" s="31"/>
      <c r="Q103" s="31"/>
      <c r="R103" s="31"/>
      <c r="S103" s="31"/>
    </row>
    <row r="104" spans="1:19" x14ac:dyDescent="0.35">
      <c r="A104" s="31"/>
      <c r="B104" s="31"/>
      <c r="C104" s="31"/>
      <c r="D104" s="154"/>
      <c r="E104" s="31"/>
      <c r="F104" s="31"/>
      <c r="G104" s="31"/>
      <c r="H104" s="31"/>
      <c r="I104" s="31"/>
      <c r="J104" s="31"/>
      <c r="K104" s="31"/>
      <c r="L104" s="31"/>
      <c r="M104" s="31"/>
      <c r="N104" s="31"/>
      <c r="O104" s="31"/>
      <c r="P104" s="31"/>
      <c r="Q104" s="31"/>
      <c r="R104" s="31"/>
      <c r="S104" s="31"/>
    </row>
    <row r="105" spans="1:19" x14ac:dyDescent="0.35">
      <c r="A105" s="31"/>
      <c r="B105" s="31"/>
      <c r="C105" s="31"/>
      <c r="D105" s="154"/>
      <c r="E105" s="31"/>
      <c r="F105" s="31"/>
      <c r="G105" s="31"/>
      <c r="H105" s="31"/>
      <c r="I105" s="31"/>
      <c r="J105" s="31"/>
      <c r="K105" s="31"/>
      <c r="L105" s="31"/>
      <c r="M105" s="31"/>
      <c r="N105" s="31"/>
      <c r="O105" s="31"/>
      <c r="P105" s="31"/>
      <c r="Q105" s="31"/>
      <c r="R105" s="31"/>
      <c r="S105" s="31"/>
    </row>
    <row r="106" spans="1:19" x14ac:dyDescent="0.35">
      <c r="A106" s="31"/>
      <c r="B106" s="31"/>
      <c r="C106" s="31"/>
      <c r="D106" s="154"/>
      <c r="E106" s="31"/>
      <c r="F106" s="31"/>
      <c r="G106" s="31"/>
      <c r="H106" s="31"/>
      <c r="I106" s="31"/>
      <c r="J106" s="31"/>
      <c r="K106" s="31"/>
      <c r="L106" s="31"/>
      <c r="M106" s="31"/>
      <c r="N106" s="31"/>
      <c r="O106" s="31"/>
      <c r="P106" s="31"/>
      <c r="Q106" s="31"/>
      <c r="R106" s="31"/>
      <c r="S106" s="31"/>
    </row>
    <row r="107" spans="1:19" x14ac:dyDescent="0.35">
      <c r="A107" s="31"/>
      <c r="B107" s="31"/>
      <c r="C107" s="31"/>
      <c r="D107" s="154"/>
      <c r="E107" s="31"/>
      <c r="F107" s="31"/>
      <c r="G107" s="31"/>
      <c r="H107" s="31"/>
      <c r="I107" s="31"/>
      <c r="J107" s="31"/>
      <c r="K107" s="31"/>
      <c r="L107" s="31"/>
      <c r="M107" s="31"/>
      <c r="N107" s="31"/>
      <c r="O107" s="31"/>
      <c r="P107" s="31"/>
      <c r="Q107" s="31"/>
      <c r="R107" s="31"/>
      <c r="S107" s="31"/>
    </row>
    <row r="108" spans="1:19" x14ac:dyDescent="0.35">
      <c r="A108" s="31"/>
      <c r="B108" s="31"/>
      <c r="C108" s="31"/>
      <c r="D108" s="154"/>
      <c r="E108" s="31"/>
      <c r="F108" s="31"/>
      <c r="G108" s="31"/>
      <c r="H108" s="31"/>
      <c r="I108" s="31"/>
      <c r="J108" s="31"/>
      <c r="K108" s="31"/>
      <c r="L108" s="31"/>
      <c r="M108" s="31"/>
      <c r="N108" s="31"/>
      <c r="O108" s="31"/>
      <c r="P108" s="31"/>
      <c r="Q108" s="31"/>
      <c r="R108" s="31"/>
      <c r="S108" s="31"/>
    </row>
    <row r="109" spans="1:19" x14ac:dyDescent="0.35">
      <c r="A109" s="31"/>
      <c r="B109" s="31"/>
      <c r="C109" s="31"/>
      <c r="D109" s="154"/>
      <c r="E109" s="31"/>
      <c r="F109" s="31"/>
      <c r="G109" s="31"/>
      <c r="H109" s="31"/>
      <c r="I109" s="31"/>
      <c r="J109" s="31"/>
      <c r="K109" s="31"/>
      <c r="L109" s="31"/>
      <c r="M109" s="31"/>
      <c r="N109" s="31"/>
      <c r="O109" s="31"/>
      <c r="P109" s="31"/>
      <c r="Q109" s="31"/>
      <c r="R109" s="31"/>
      <c r="S109" s="31"/>
    </row>
    <row r="110" spans="1:19" x14ac:dyDescent="0.35">
      <c r="A110" s="31"/>
      <c r="B110" s="31"/>
      <c r="C110" s="31"/>
      <c r="D110" s="154"/>
      <c r="E110" s="31"/>
      <c r="F110" s="31"/>
      <c r="G110" s="31"/>
      <c r="H110" s="31"/>
      <c r="I110" s="31"/>
      <c r="J110" s="31"/>
      <c r="K110" s="31"/>
      <c r="L110" s="31"/>
      <c r="M110" s="31"/>
      <c r="N110" s="31"/>
      <c r="O110" s="31"/>
      <c r="P110" s="31"/>
      <c r="Q110" s="31"/>
      <c r="R110" s="31"/>
      <c r="S110" s="31"/>
    </row>
    <row r="111" spans="1:19" x14ac:dyDescent="0.35">
      <c r="A111" s="31"/>
      <c r="B111" s="31"/>
      <c r="C111" s="31"/>
      <c r="D111" s="154"/>
      <c r="E111" s="31"/>
      <c r="F111" s="31"/>
      <c r="G111" s="31"/>
      <c r="H111" s="31"/>
      <c r="I111" s="31"/>
      <c r="J111" s="31"/>
      <c r="K111" s="31"/>
      <c r="L111" s="31"/>
      <c r="M111" s="31"/>
      <c r="N111" s="31"/>
      <c r="O111" s="31"/>
      <c r="P111" s="31"/>
      <c r="Q111" s="31"/>
      <c r="R111" s="31"/>
      <c r="S111" s="31"/>
    </row>
    <row r="112" spans="1:19" x14ac:dyDescent="0.35">
      <c r="A112" s="31"/>
      <c r="B112" s="31"/>
      <c r="C112" s="31"/>
      <c r="D112" s="154"/>
      <c r="E112" s="31"/>
      <c r="F112" s="31"/>
      <c r="G112" s="31"/>
      <c r="H112" s="31"/>
      <c r="I112" s="31"/>
      <c r="J112" s="31"/>
      <c r="K112" s="31"/>
      <c r="L112" s="31"/>
      <c r="M112" s="31"/>
      <c r="N112" s="31"/>
      <c r="O112" s="31"/>
      <c r="P112" s="31"/>
      <c r="Q112" s="31"/>
      <c r="R112" s="31"/>
      <c r="S112" s="31"/>
    </row>
    <row r="113" spans="1:19" x14ac:dyDescent="0.35">
      <c r="A113" s="31"/>
      <c r="B113" s="31"/>
      <c r="C113" s="31"/>
      <c r="D113" s="154"/>
      <c r="E113" s="31"/>
      <c r="F113" s="31"/>
      <c r="G113" s="31"/>
      <c r="H113" s="31"/>
      <c r="I113" s="31"/>
      <c r="J113" s="31"/>
      <c r="K113" s="31"/>
      <c r="L113" s="31"/>
      <c r="M113" s="31"/>
      <c r="N113" s="31"/>
      <c r="O113" s="31"/>
      <c r="P113" s="31"/>
      <c r="Q113" s="31"/>
      <c r="R113" s="31"/>
      <c r="S113" s="31"/>
    </row>
    <row r="114" spans="1:19" x14ac:dyDescent="0.35">
      <c r="A114" s="31"/>
      <c r="B114" s="31"/>
      <c r="C114" s="31"/>
      <c r="D114" s="154"/>
      <c r="E114" s="31"/>
      <c r="F114" s="31"/>
      <c r="G114" s="31"/>
      <c r="H114" s="31"/>
      <c r="I114" s="31"/>
      <c r="J114" s="31"/>
      <c r="K114" s="31"/>
      <c r="L114" s="31"/>
      <c r="M114" s="31"/>
      <c r="N114" s="31"/>
      <c r="O114" s="31"/>
      <c r="P114" s="31"/>
      <c r="Q114" s="31"/>
      <c r="R114" s="31"/>
      <c r="S114" s="31"/>
    </row>
    <row r="115" spans="1:19" x14ac:dyDescent="0.35">
      <c r="A115" s="31"/>
      <c r="B115" s="31"/>
      <c r="C115" s="31"/>
      <c r="D115" s="154"/>
      <c r="E115" s="31"/>
      <c r="F115" s="31"/>
      <c r="G115" s="31"/>
      <c r="H115" s="31"/>
      <c r="I115" s="31"/>
      <c r="J115" s="31"/>
      <c r="K115" s="31"/>
      <c r="L115" s="31"/>
      <c r="M115" s="31"/>
      <c r="N115" s="31"/>
      <c r="O115" s="31"/>
      <c r="P115" s="31"/>
      <c r="Q115" s="31"/>
      <c r="R115" s="31"/>
      <c r="S115" s="31"/>
    </row>
    <row r="116" spans="1:19" x14ac:dyDescent="0.35">
      <c r="A116" s="31"/>
      <c r="B116" s="31"/>
      <c r="C116" s="31"/>
      <c r="D116" s="154"/>
      <c r="E116" s="31"/>
      <c r="F116" s="31"/>
      <c r="G116" s="31"/>
      <c r="H116" s="31"/>
      <c r="I116" s="31"/>
      <c r="J116" s="31"/>
      <c r="K116" s="31"/>
      <c r="L116" s="31"/>
      <c r="M116" s="31"/>
      <c r="N116" s="31"/>
      <c r="O116" s="31"/>
      <c r="P116" s="31"/>
      <c r="Q116" s="31"/>
      <c r="R116" s="31"/>
      <c r="S116" s="31"/>
    </row>
    <row r="117" spans="1:19" x14ac:dyDescent="0.35">
      <c r="A117" s="31"/>
      <c r="B117" s="31"/>
      <c r="C117" s="31"/>
      <c r="D117" s="154"/>
      <c r="E117" s="31"/>
      <c r="F117" s="31"/>
      <c r="G117" s="31"/>
      <c r="H117" s="31"/>
      <c r="I117" s="31"/>
      <c r="J117" s="31"/>
      <c r="K117" s="31"/>
      <c r="L117" s="31"/>
      <c r="M117" s="31"/>
      <c r="N117" s="31"/>
      <c r="O117" s="31"/>
      <c r="P117" s="31"/>
      <c r="Q117" s="31"/>
      <c r="R117" s="31"/>
      <c r="S117" s="31"/>
    </row>
    <row r="118" spans="1:19" x14ac:dyDescent="0.35">
      <c r="A118" s="31"/>
      <c r="B118" s="31"/>
      <c r="C118" s="31"/>
      <c r="D118" s="154"/>
      <c r="E118" s="31"/>
      <c r="F118" s="31"/>
      <c r="G118" s="31"/>
      <c r="H118" s="31"/>
      <c r="I118" s="31"/>
      <c r="J118" s="31"/>
      <c r="K118" s="31"/>
      <c r="L118" s="31"/>
      <c r="M118" s="31"/>
      <c r="N118" s="31"/>
      <c r="O118" s="31"/>
      <c r="P118" s="31"/>
      <c r="Q118" s="31"/>
      <c r="R118" s="31"/>
      <c r="S118" s="31"/>
    </row>
    <row r="119" spans="1:19" x14ac:dyDescent="0.35">
      <c r="A119" s="31"/>
      <c r="B119" s="31"/>
      <c r="C119" s="31"/>
      <c r="D119" s="154"/>
      <c r="E119" s="31"/>
      <c r="F119" s="31"/>
      <c r="G119" s="31"/>
      <c r="H119" s="31"/>
      <c r="I119" s="31"/>
      <c r="J119" s="31"/>
      <c r="K119" s="31"/>
      <c r="L119" s="31"/>
      <c r="M119" s="31"/>
      <c r="N119" s="31"/>
      <c r="O119" s="31"/>
      <c r="P119" s="31"/>
      <c r="Q119" s="31"/>
      <c r="R119" s="31"/>
      <c r="S119" s="31"/>
    </row>
    <row r="120" spans="1:19" x14ac:dyDescent="0.35">
      <c r="A120" s="31"/>
      <c r="B120" s="31"/>
      <c r="C120" s="31"/>
      <c r="D120" s="154"/>
      <c r="E120" s="31"/>
      <c r="F120" s="31"/>
      <c r="G120" s="31"/>
      <c r="H120" s="31"/>
      <c r="I120" s="31"/>
      <c r="J120" s="31"/>
      <c r="K120" s="31"/>
      <c r="L120" s="31"/>
      <c r="M120" s="31"/>
      <c r="N120" s="31"/>
      <c r="O120" s="31"/>
      <c r="P120" s="31"/>
      <c r="Q120" s="31"/>
      <c r="R120" s="31"/>
      <c r="S120" s="31"/>
    </row>
    <row r="121" spans="1:19" x14ac:dyDescent="0.35">
      <c r="A121" s="31"/>
      <c r="B121" s="31"/>
      <c r="C121" s="31"/>
      <c r="D121" s="154"/>
      <c r="E121" s="31"/>
      <c r="F121" s="31"/>
      <c r="G121" s="31"/>
      <c r="H121" s="31"/>
      <c r="I121" s="31"/>
      <c r="J121" s="31"/>
      <c r="K121" s="31"/>
      <c r="L121" s="31"/>
      <c r="M121" s="31"/>
      <c r="N121" s="31"/>
      <c r="O121" s="31"/>
      <c r="P121" s="31"/>
      <c r="Q121" s="31"/>
      <c r="R121" s="31"/>
      <c r="S121" s="31"/>
    </row>
    <row r="122" spans="1:19" x14ac:dyDescent="0.35">
      <c r="A122" s="31"/>
      <c r="B122" s="31"/>
      <c r="C122" s="31"/>
      <c r="D122" s="154"/>
      <c r="E122" s="31"/>
      <c r="F122" s="31"/>
      <c r="G122" s="31"/>
      <c r="H122" s="31"/>
      <c r="I122" s="31"/>
      <c r="J122" s="31"/>
      <c r="K122" s="31"/>
      <c r="L122" s="31"/>
      <c r="M122" s="31"/>
      <c r="N122" s="31"/>
      <c r="O122" s="31"/>
      <c r="P122" s="31"/>
      <c r="Q122" s="31"/>
      <c r="R122" s="31"/>
      <c r="S122" s="31"/>
    </row>
    <row r="123" spans="1:19" x14ac:dyDescent="0.35">
      <c r="A123" s="31"/>
      <c r="B123" s="31"/>
      <c r="C123" s="31"/>
      <c r="D123" s="154"/>
      <c r="E123" s="31"/>
      <c r="F123" s="31"/>
      <c r="G123" s="31"/>
      <c r="H123" s="31"/>
      <c r="I123" s="31"/>
      <c r="J123" s="31"/>
      <c r="K123" s="31"/>
      <c r="L123" s="31"/>
      <c r="M123" s="31"/>
      <c r="N123" s="31"/>
      <c r="O123" s="31"/>
      <c r="P123" s="31"/>
      <c r="Q123" s="31"/>
      <c r="R123" s="31"/>
      <c r="S123" s="31"/>
    </row>
    <row r="124" spans="1:19" x14ac:dyDescent="0.35">
      <c r="A124" s="31"/>
      <c r="B124" s="31"/>
      <c r="C124" s="31"/>
      <c r="D124" s="154"/>
      <c r="E124" s="31"/>
      <c r="F124" s="31"/>
      <c r="G124" s="31"/>
      <c r="H124" s="31"/>
      <c r="I124" s="31"/>
      <c r="J124" s="31"/>
      <c r="K124" s="31"/>
      <c r="L124" s="31"/>
      <c r="M124" s="31"/>
      <c r="N124" s="31"/>
      <c r="O124" s="31"/>
      <c r="P124" s="31"/>
      <c r="Q124" s="31"/>
      <c r="R124" s="31"/>
      <c r="S124" s="31"/>
    </row>
    <row r="125" spans="1:19" x14ac:dyDescent="0.35">
      <c r="A125" s="31"/>
      <c r="B125" s="31"/>
      <c r="C125" s="31"/>
      <c r="D125" s="154"/>
      <c r="E125" s="31"/>
      <c r="F125" s="31"/>
      <c r="G125" s="31"/>
      <c r="H125" s="31"/>
      <c r="I125" s="31"/>
      <c r="J125" s="31"/>
      <c r="K125" s="31"/>
      <c r="L125" s="31"/>
      <c r="M125" s="31"/>
      <c r="N125" s="31"/>
      <c r="O125" s="31"/>
      <c r="P125" s="31"/>
      <c r="Q125" s="31"/>
      <c r="R125" s="31"/>
      <c r="S125" s="31"/>
    </row>
    <row r="126" spans="1:19" x14ac:dyDescent="0.35">
      <c r="A126" s="31"/>
      <c r="B126" s="31"/>
      <c r="C126" s="31"/>
      <c r="D126" s="154"/>
      <c r="E126" s="31"/>
      <c r="F126" s="31"/>
      <c r="G126" s="31"/>
      <c r="H126" s="31"/>
      <c r="I126" s="31"/>
      <c r="J126" s="31"/>
      <c r="K126" s="31"/>
      <c r="L126" s="31"/>
      <c r="M126" s="31"/>
      <c r="N126" s="31"/>
      <c r="O126" s="31"/>
      <c r="P126" s="31"/>
      <c r="Q126" s="31"/>
      <c r="R126" s="31"/>
      <c r="S126" s="31"/>
    </row>
    <row r="127" spans="1:19" x14ac:dyDescent="0.35">
      <c r="A127" s="31"/>
      <c r="B127" s="31"/>
      <c r="C127" s="31"/>
      <c r="D127" s="154"/>
      <c r="E127" s="31"/>
      <c r="F127" s="31"/>
      <c r="G127" s="31"/>
      <c r="H127" s="31"/>
      <c r="I127" s="31"/>
      <c r="J127" s="31"/>
      <c r="K127" s="31"/>
      <c r="L127" s="31"/>
      <c r="M127" s="31"/>
      <c r="N127" s="31"/>
      <c r="O127" s="31"/>
      <c r="P127" s="31"/>
      <c r="Q127" s="31"/>
      <c r="R127" s="31"/>
      <c r="S127" s="31"/>
    </row>
    <row r="128" spans="1:19" x14ac:dyDescent="0.35">
      <c r="A128" s="31"/>
      <c r="B128" s="31"/>
      <c r="C128" s="31"/>
      <c r="D128" s="154"/>
      <c r="E128" s="31"/>
      <c r="F128" s="31"/>
      <c r="G128" s="31"/>
      <c r="H128" s="31"/>
      <c r="I128" s="31"/>
      <c r="J128" s="31"/>
      <c r="K128" s="31"/>
      <c r="L128" s="31"/>
      <c r="M128" s="31"/>
      <c r="N128" s="31"/>
      <c r="O128" s="31"/>
      <c r="P128" s="31"/>
      <c r="Q128" s="31"/>
      <c r="R128" s="31"/>
      <c r="S128" s="31"/>
    </row>
    <row r="129" spans="1:19" x14ac:dyDescent="0.35">
      <c r="A129" s="31"/>
      <c r="B129" s="31"/>
      <c r="C129" s="31"/>
      <c r="D129" s="154"/>
      <c r="E129" s="31"/>
      <c r="F129" s="31"/>
      <c r="G129" s="31"/>
      <c r="H129" s="31"/>
      <c r="I129" s="31"/>
      <c r="J129" s="31"/>
      <c r="K129" s="31"/>
      <c r="L129" s="31"/>
      <c r="M129" s="31"/>
      <c r="N129" s="31"/>
      <c r="O129" s="31"/>
      <c r="P129" s="31"/>
      <c r="Q129" s="31"/>
      <c r="R129" s="31"/>
      <c r="S129" s="31"/>
    </row>
    <row r="130" spans="1:19" x14ac:dyDescent="0.35">
      <c r="A130" s="31"/>
      <c r="B130" s="31"/>
      <c r="C130" s="31"/>
      <c r="D130" s="154"/>
      <c r="E130" s="31"/>
      <c r="F130" s="31"/>
      <c r="G130" s="31"/>
      <c r="H130" s="31"/>
      <c r="I130" s="31"/>
      <c r="J130" s="31"/>
      <c r="K130" s="31"/>
      <c r="L130" s="31"/>
      <c r="M130" s="31"/>
      <c r="N130" s="31"/>
      <c r="O130" s="31"/>
      <c r="P130" s="31"/>
      <c r="Q130" s="31"/>
      <c r="R130" s="31"/>
      <c r="S130" s="31"/>
    </row>
    <row r="131" spans="1:19" x14ac:dyDescent="0.35">
      <c r="A131" s="31"/>
      <c r="B131" s="31"/>
      <c r="C131" s="31"/>
      <c r="D131" s="154"/>
      <c r="E131" s="31"/>
      <c r="F131" s="31"/>
      <c r="G131" s="31"/>
      <c r="H131" s="31"/>
      <c r="I131" s="31"/>
      <c r="J131" s="31"/>
      <c r="K131" s="31"/>
      <c r="L131" s="31"/>
      <c r="M131" s="31"/>
      <c r="N131" s="31"/>
      <c r="O131" s="31"/>
      <c r="P131" s="31"/>
      <c r="Q131" s="31"/>
      <c r="R131" s="31"/>
      <c r="S131" s="31"/>
    </row>
    <row r="132" spans="1:19" x14ac:dyDescent="0.35">
      <c r="A132" s="31"/>
      <c r="B132" s="31"/>
      <c r="C132" s="31"/>
      <c r="D132" s="154"/>
      <c r="E132" s="31"/>
      <c r="F132" s="31"/>
      <c r="G132" s="31"/>
      <c r="H132" s="31"/>
      <c r="I132" s="31"/>
      <c r="J132" s="31"/>
      <c r="K132" s="31"/>
      <c r="L132" s="31"/>
      <c r="M132" s="31"/>
      <c r="N132" s="31"/>
      <c r="O132" s="31"/>
      <c r="P132" s="31"/>
      <c r="Q132" s="31"/>
      <c r="R132" s="31"/>
      <c r="S132" s="31"/>
    </row>
    <row r="133" spans="1:19" x14ac:dyDescent="0.35">
      <c r="A133" s="31"/>
      <c r="B133" s="31"/>
      <c r="C133" s="31"/>
      <c r="D133" s="154"/>
      <c r="E133" s="31"/>
      <c r="F133" s="31"/>
      <c r="G133" s="31"/>
      <c r="H133" s="31"/>
      <c r="I133" s="31"/>
      <c r="J133" s="31"/>
      <c r="K133" s="31"/>
      <c r="L133" s="31"/>
      <c r="M133" s="31"/>
      <c r="N133" s="31"/>
      <c r="O133" s="31"/>
      <c r="P133" s="31"/>
      <c r="Q133" s="31"/>
      <c r="R133" s="31"/>
      <c r="S133" s="31"/>
    </row>
    <row r="134" spans="1:19" x14ac:dyDescent="0.35">
      <c r="A134" s="31"/>
      <c r="B134" s="31"/>
      <c r="C134" s="31"/>
      <c r="D134" s="154"/>
      <c r="E134" s="31"/>
      <c r="F134" s="31"/>
      <c r="G134" s="31"/>
      <c r="H134" s="31"/>
      <c r="I134" s="31"/>
      <c r="J134" s="31"/>
      <c r="K134" s="31"/>
      <c r="L134" s="31"/>
      <c r="M134" s="31"/>
      <c r="N134" s="31"/>
      <c r="O134" s="31"/>
      <c r="P134" s="31"/>
      <c r="Q134" s="31"/>
      <c r="R134" s="31"/>
      <c r="S134" s="31"/>
    </row>
    <row r="135" spans="1:19" x14ac:dyDescent="0.35">
      <c r="A135" s="31"/>
      <c r="B135" s="31"/>
      <c r="C135" s="31"/>
      <c r="D135" s="154"/>
      <c r="E135" s="31"/>
      <c r="F135" s="31"/>
      <c r="G135" s="31"/>
      <c r="H135" s="31"/>
      <c r="I135" s="31"/>
      <c r="J135" s="31"/>
      <c r="K135" s="31"/>
      <c r="L135" s="31"/>
      <c r="M135" s="31"/>
      <c r="N135" s="31"/>
      <c r="O135" s="31"/>
      <c r="P135" s="31"/>
      <c r="Q135" s="31"/>
      <c r="R135" s="31"/>
      <c r="S135" s="31"/>
    </row>
    <row r="136" spans="1:19" x14ac:dyDescent="0.35">
      <c r="A136" s="31"/>
      <c r="B136" s="31"/>
      <c r="C136" s="31"/>
      <c r="D136" s="154"/>
      <c r="E136" s="31"/>
      <c r="F136" s="31"/>
      <c r="G136" s="31"/>
      <c r="H136" s="31"/>
      <c r="I136" s="31"/>
      <c r="J136" s="31"/>
      <c r="K136" s="31"/>
      <c r="L136" s="31"/>
      <c r="M136" s="31"/>
      <c r="N136" s="31"/>
      <c r="O136" s="31"/>
      <c r="P136" s="31"/>
      <c r="Q136" s="31"/>
      <c r="R136" s="31"/>
      <c r="S136" s="31"/>
    </row>
    <row r="137" spans="1:19" x14ac:dyDescent="0.35">
      <c r="A137" s="31"/>
      <c r="B137" s="31"/>
      <c r="C137" s="31"/>
      <c r="D137" s="154"/>
      <c r="E137" s="31"/>
      <c r="F137" s="31"/>
      <c r="G137" s="31"/>
      <c r="H137" s="31"/>
      <c r="I137" s="31"/>
      <c r="J137" s="31"/>
      <c r="K137" s="31"/>
      <c r="L137" s="31"/>
      <c r="M137" s="31"/>
      <c r="N137" s="31"/>
      <c r="O137" s="31"/>
      <c r="P137" s="31"/>
      <c r="Q137" s="31"/>
      <c r="R137" s="31"/>
      <c r="S137" s="31"/>
    </row>
    <row r="138" spans="1:19" x14ac:dyDescent="0.35">
      <c r="A138" s="31"/>
      <c r="B138" s="31"/>
      <c r="C138" s="31"/>
      <c r="D138" s="154"/>
      <c r="E138" s="31"/>
      <c r="F138" s="31"/>
      <c r="G138" s="31"/>
      <c r="H138" s="31"/>
      <c r="I138" s="31"/>
      <c r="J138" s="31"/>
      <c r="K138" s="31"/>
      <c r="L138" s="31"/>
      <c r="M138" s="31"/>
      <c r="N138" s="31"/>
      <c r="O138" s="31"/>
      <c r="P138" s="31"/>
      <c r="Q138" s="31"/>
      <c r="R138" s="31"/>
      <c r="S138" s="31"/>
    </row>
    <row r="139" spans="1:19" x14ac:dyDescent="0.35">
      <c r="A139" s="31"/>
      <c r="B139" s="31"/>
      <c r="C139" s="31"/>
      <c r="D139" s="154"/>
      <c r="E139" s="31"/>
      <c r="F139" s="31"/>
      <c r="G139" s="31"/>
      <c r="H139" s="31"/>
      <c r="I139" s="31"/>
      <c r="J139" s="31"/>
      <c r="K139" s="31"/>
      <c r="L139" s="31"/>
      <c r="M139" s="31"/>
      <c r="N139" s="31"/>
      <c r="O139" s="31"/>
      <c r="P139" s="31"/>
      <c r="Q139" s="31"/>
      <c r="R139" s="31"/>
      <c r="S139" s="31"/>
    </row>
    <row r="140" spans="1:19" x14ac:dyDescent="0.35">
      <c r="A140" s="31"/>
      <c r="B140" s="31"/>
      <c r="C140" s="31"/>
      <c r="D140" s="154"/>
      <c r="E140" s="31"/>
      <c r="F140" s="31"/>
      <c r="G140" s="31"/>
      <c r="H140" s="31"/>
      <c r="I140" s="31"/>
      <c r="J140" s="31"/>
      <c r="K140" s="31"/>
      <c r="L140" s="31"/>
      <c r="M140" s="31"/>
      <c r="N140" s="31"/>
      <c r="O140" s="31"/>
      <c r="P140" s="31"/>
      <c r="Q140" s="31"/>
      <c r="R140" s="31"/>
      <c r="S140" s="31"/>
    </row>
    <row r="141" spans="1:19" x14ac:dyDescent="0.35">
      <c r="A141" s="31"/>
      <c r="B141" s="31"/>
      <c r="C141" s="31"/>
      <c r="D141" s="154"/>
      <c r="E141" s="31"/>
      <c r="F141" s="31"/>
      <c r="G141" s="31"/>
      <c r="H141" s="31"/>
      <c r="I141" s="31"/>
      <c r="J141" s="31"/>
      <c r="K141" s="31"/>
      <c r="L141" s="31"/>
      <c r="M141" s="31"/>
      <c r="N141" s="31"/>
      <c r="O141" s="31"/>
      <c r="P141" s="31"/>
      <c r="Q141" s="31"/>
      <c r="R141" s="31"/>
      <c r="S141" s="31"/>
    </row>
    <row r="142" spans="1:19" x14ac:dyDescent="0.35">
      <c r="A142" s="31"/>
      <c r="B142" s="31"/>
      <c r="C142" s="31"/>
      <c r="D142" s="154"/>
      <c r="E142" s="31"/>
      <c r="F142" s="31"/>
      <c r="G142" s="31"/>
      <c r="H142" s="31"/>
      <c r="I142" s="31"/>
      <c r="J142" s="31"/>
      <c r="K142" s="31"/>
      <c r="L142" s="31"/>
      <c r="M142" s="31"/>
      <c r="N142" s="31"/>
      <c r="O142" s="31"/>
      <c r="P142" s="31"/>
      <c r="Q142" s="31"/>
      <c r="R142" s="31"/>
      <c r="S142" s="31"/>
    </row>
    <row r="143" spans="1:19" x14ac:dyDescent="0.35">
      <c r="A143" s="31"/>
      <c r="B143" s="31"/>
      <c r="C143" s="31"/>
      <c r="D143" s="154"/>
      <c r="E143" s="31"/>
      <c r="F143" s="31"/>
      <c r="G143" s="31"/>
      <c r="H143" s="31"/>
      <c r="I143" s="31"/>
      <c r="J143" s="31"/>
      <c r="K143" s="31"/>
      <c r="L143" s="31"/>
      <c r="M143" s="31"/>
      <c r="N143" s="31"/>
      <c r="O143" s="31"/>
      <c r="P143" s="31"/>
      <c r="Q143" s="31"/>
      <c r="R143" s="31"/>
      <c r="S143" s="31"/>
    </row>
    <row r="144" spans="1:19" x14ac:dyDescent="0.35">
      <c r="A144" s="31"/>
      <c r="B144" s="31"/>
      <c r="C144" s="31"/>
      <c r="D144" s="154"/>
      <c r="E144" s="31"/>
      <c r="F144" s="31"/>
      <c r="G144" s="31"/>
      <c r="H144" s="31"/>
      <c r="I144" s="31"/>
      <c r="J144" s="31"/>
      <c r="K144" s="31"/>
      <c r="L144" s="31"/>
      <c r="M144" s="31"/>
      <c r="N144" s="31"/>
      <c r="O144" s="31"/>
      <c r="P144" s="31"/>
      <c r="Q144" s="31"/>
      <c r="R144" s="31"/>
      <c r="S144" s="31"/>
    </row>
    <row r="145" spans="3:19" x14ac:dyDescent="0.35">
      <c r="C145" s="31"/>
      <c r="D145" s="154"/>
      <c r="E145" s="31"/>
      <c r="F145" s="31"/>
      <c r="G145" s="31"/>
      <c r="H145" s="31"/>
      <c r="I145" s="31"/>
      <c r="J145" s="31"/>
      <c r="K145" s="31"/>
      <c r="L145" s="31"/>
      <c r="M145" s="31"/>
      <c r="N145" s="31"/>
      <c r="O145" s="31"/>
      <c r="P145" s="31"/>
      <c r="Q145" s="31"/>
      <c r="R145" s="31"/>
      <c r="S145" s="31"/>
    </row>
    <row r="146" spans="3:19" x14ac:dyDescent="0.35">
      <c r="C146" s="31"/>
      <c r="D146" s="154"/>
      <c r="E146" s="31"/>
      <c r="F146" s="31"/>
      <c r="G146" s="31"/>
      <c r="H146" s="31"/>
      <c r="I146" s="31"/>
      <c r="J146" s="31"/>
      <c r="K146" s="31"/>
      <c r="L146" s="31"/>
      <c r="M146" s="31"/>
      <c r="N146" s="31"/>
      <c r="O146" s="31"/>
      <c r="P146" s="31"/>
      <c r="Q146" s="31"/>
      <c r="R146" s="31"/>
      <c r="S146" s="31"/>
    </row>
    <row r="147" spans="3:19" x14ac:dyDescent="0.35">
      <c r="C147" s="31"/>
      <c r="D147" s="154"/>
      <c r="E147" s="31"/>
      <c r="F147" s="31"/>
      <c r="G147" s="31"/>
      <c r="H147" s="31"/>
      <c r="I147" s="31"/>
      <c r="J147" s="31"/>
      <c r="K147" s="31"/>
      <c r="L147" s="31"/>
      <c r="M147" s="31"/>
      <c r="N147" s="31"/>
      <c r="O147" s="31"/>
      <c r="P147" s="31"/>
      <c r="Q147" s="31"/>
      <c r="R147" s="31"/>
      <c r="S147" s="31"/>
    </row>
    <row r="148" spans="3:19" x14ac:dyDescent="0.35">
      <c r="C148" s="31"/>
      <c r="D148" s="154"/>
      <c r="E148" s="31"/>
      <c r="F148" s="31"/>
      <c r="G148" s="31"/>
      <c r="H148" s="31"/>
      <c r="I148" s="31"/>
      <c r="J148" s="31"/>
      <c r="K148" s="31"/>
      <c r="L148" s="31"/>
      <c r="M148" s="31"/>
      <c r="N148" s="31"/>
      <c r="O148" s="31"/>
      <c r="P148" s="31"/>
      <c r="Q148" s="31"/>
      <c r="R148" s="31"/>
      <c r="S148" s="31"/>
    </row>
    <row r="149" spans="3:19" x14ac:dyDescent="0.35">
      <c r="C149" s="31"/>
      <c r="D149" s="154"/>
      <c r="E149" s="31"/>
      <c r="F149" s="31"/>
      <c r="G149" s="31"/>
      <c r="H149" s="31"/>
      <c r="I149" s="31"/>
      <c r="J149" s="31"/>
      <c r="K149" s="31"/>
      <c r="L149" s="31"/>
      <c r="M149" s="31"/>
      <c r="N149" s="31"/>
      <c r="O149" s="31"/>
      <c r="P149" s="31"/>
      <c r="Q149" s="31"/>
      <c r="R149" s="31"/>
      <c r="S149" s="31"/>
    </row>
    <row r="150" spans="3:19" x14ac:dyDescent="0.35">
      <c r="C150" s="31"/>
      <c r="D150" s="154"/>
      <c r="E150" s="31"/>
      <c r="F150" s="31"/>
      <c r="G150" s="31"/>
      <c r="H150" s="31"/>
      <c r="I150" s="31"/>
      <c r="J150" s="31"/>
      <c r="K150" s="31"/>
      <c r="L150" s="31"/>
      <c r="M150" s="31"/>
      <c r="N150" s="31"/>
      <c r="O150" s="31"/>
      <c r="P150" s="31"/>
      <c r="Q150" s="31"/>
      <c r="R150" s="31"/>
      <c r="S150" s="31"/>
    </row>
    <row r="151" spans="3:19" x14ac:dyDescent="0.35">
      <c r="C151" s="31"/>
      <c r="D151" s="154"/>
      <c r="E151" s="31"/>
      <c r="F151" s="31"/>
      <c r="G151" s="31"/>
      <c r="H151" s="31"/>
      <c r="I151" s="31"/>
      <c r="J151" s="31"/>
      <c r="K151" s="31"/>
      <c r="L151" s="31"/>
      <c r="M151" s="31"/>
      <c r="N151" s="31"/>
      <c r="O151" s="31"/>
      <c r="P151" s="31"/>
      <c r="Q151" s="31"/>
      <c r="R151" s="31"/>
      <c r="S151" s="31"/>
    </row>
    <row r="152" spans="3:19" x14ac:dyDescent="0.35">
      <c r="C152" s="31"/>
      <c r="D152" s="154"/>
      <c r="E152" s="31"/>
      <c r="F152" s="31"/>
      <c r="G152" s="31"/>
      <c r="H152" s="31"/>
      <c r="I152" s="31"/>
      <c r="J152" s="31"/>
      <c r="K152" s="31"/>
      <c r="L152" s="31"/>
      <c r="M152" s="31"/>
      <c r="N152" s="31"/>
      <c r="O152" s="31"/>
      <c r="P152" s="31"/>
      <c r="Q152" s="31"/>
      <c r="R152" s="31"/>
      <c r="S152" s="31"/>
    </row>
    <row r="153" spans="3:19" x14ac:dyDescent="0.35">
      <c r="E153" s="31"/>
      <c r="F153" s="31"/>
      <c r="G153" s="31"/>
      <c r="H153" s="31"/>
      <c r="I153" s="31"/>
      <c r="J153" s="31"/>
      <c r="K153" s="31"/>
      <c r="L153" s="31"/>
      <c r="M153" s="31"/>
      <c r="N153" s="31"/>
      <c r="O153" s="31"/>
      <c r="P153" s="31"/>
      <c r="Q153" s="31"/>
      <c r="R153" s="31"/>
      <c r="S153" s="31"/>
    </row>
    <row r="154" spans="3:19" x14ac:dyDescent="0.35">
      <c r="E154" s="31"/>
      <c r="F154" s="31"/>
      <c r="G154" s="31"/>
      <c r="H154" s="31"/>
      <c r="I154" s="31"/>
      <c r="J154" s="31"/>
      <c r="K154" s="31"/>
      <c r="L154" s="31"/>
      <c r="M154" s="31"/>
      <c r="N154" s="31"/>
      <c r="O154" s="31"/>
      <c r="P154" s="31"/>
      <c r="Q154" s="31"/>
      <c r="R154" s="31"/>
      <c r="S154" s="31"/>
    </row>
    <row r="155" spans="3:19" x14ac:dyDescent="0.35">
      <c r="E155" s="31"/>
      <c r="F155" s="31"/>
      <c r="G155" s="31"/>
      <c r="H155" s="31"/>
      <c r="I155" s="31"/>
      <c r="J155" s="31"/>
      <c r="K155" s="31"/>
      <c r="L155" s="31"/>
      <c r="M155" s="31"/>
      <c r="N155" s="31"/>
      <c r="O155" s="31"/>
      <c r="P155" s="31"/>
      <c r="Q155" s="31"/>
      <c r="R155" s="31"/>
      <c r="S155" s="31"/>
    </row>
    <row r="156" spans="3:19" x14ac:dyDescent="0.35">
      <c r="E156" s="31"/>
      <c r="F156" s="31"/>
      <c r="G156" s="31"/>
      <c r="H156" s="31"/>
      <c r="I156" s="31"/>
      <c r="J156" s="31"/>
      <c r="K156" s="31"/>
      <c r="L156" s="31"/>
      <c r="M156" s="31"/>
      <c r="N156" s="31"/>
      <c r="O156" s="31"/>
      <c r="P156" s="31"/>
      <c r="Q156" s="31"/>
      <c r="R156" s="31"/>
      <c r="S156" s="31"/>
    </row>
    <row r="157" spans="3:19" x14ac:dyDescent="0.35">
      <c r="E157" s="31"/>
      <c r="F157" s="31"/>
      <c r="G157" s="31"/>
      <c r="H157" s="31"/>
      <c r="I157" s="31"/>
      <c r="J157" s="31"/>
      <c r="K157" s="31"/>
      <c r="L157" s="31"/>
      <c r="M157" s="31"/>
      <c r="N157" s="31"/>
      <c r="O157" s="31"/>
      <c r="P157" s="31"/>
      <c r="Q157" s="31"/>
      <c r="R157" s="31"/>
      <c r="S157" s="31"/>
    </row>
    <row r="158" spans="3:19" x14ac:dyDescent="0.35">
      <c r="E158" s="31"/>
      <c r="F158" s="31"/>
      <c r="G158" s="31"/>
      <c r="H158" s="31"/>
      <c r="I158" s="31"/>
      <c r="J158" s="31"/>
      <c r="K158" s="31"/>
      <c r="L158" s="31"/>
      <c r="M158" s="31"/>
      <c r="N158" s="31"/>
      <c r="O158" s="31"/>
      <c r="P158" s="31"/>
      <c r="Q158" s="31"/>
      <c r="R158" s="31"/>
      <c r="S158" s="31"/>
    </row>
  </sheetData>
  <mergeCells count="37">
    <mergeCell ref="A85:A87"/>
    <mergeCell ref="B85:B87"/>
    <mergeCell ref="A88:A90"/>
    <mergeCell ref="B88:B90"/>
    <mergeCell ref="A94:B94"/>
    <mergeCell ref="A1:D1"/>
    <mergeCell ref="A3:D3"/>
    <mergeCell ref="A4:D4"/>
    <mergeCell ref="A7:A11"/>
    <mergeCell ref="B7:B11"/>
    <mergeCell ref="A12:A16"/>
    <mergeCell ref="B12:B16"/>
    <mergeCell ref="A17:A21"/>
    <mergeCell ref="B17:B21"/>
    <mergeCell ref="A22:A24"/>
    <mergeCell ref="B22:B24"/>
    <mergeCell ref="A25:A27"/>
    <mergeCell ref="B25:B27"/>
    <mergeCell ref="A28:A32"/>
    <mergeCell ref="B28:B32"/>
    <mergeCell ref="A34:D34"/>
    <mergeCell ref="A37:D37"/>
    <mergeCell ref="A64:A68"/>
    <mergeCell ref="B64:B68"/>
    <mergeCell ref="A72:D72"/>
    <mergeCell ref="A73:D73"/>
    <mergeCell ref="A49:D49"/>
    <mergeCell ref="A50:D50"/>
    <mergeCell ref="A54:A58"/>
    <mergeCell ref="B54:B58"/>
    <mergeCell ref="A59:A63"/>
    <mergeCell ref="B59:B63"/>
    <mergeCell ref="A74:B74"/>
    <mergeCell ref="A77:A81"/>
    <mergeCell ref="B77:B81"/>
    <mergeCell ref="A82:A84"/>
    <mergeCell ref="B82:B84"/>
  </mergeCells>
  <pageMargins left="0.70866141732283472" right="0.70866141732283472" top="0.74803149606299213" bottom="0.74803149606299213" header="0.31496062992125984" footer="0.31496062992125984"/>
  <pageSetup paperSize="8" scale="84" orientation="landscape" r:id="rId1"/>
  <rowBreaks count="1" manualBreakCount="1">
    <brk id="52"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131"/>
  <sheetViews>
    <sheetView showGridLines="0" workbookViewId="0">
      <selection activeCell="B24" sqref="B24"/>
    </sheetView>
  </sheetViews>
  <sheetFormatPr defaultColWidth="9.1796875" defaultRowHeight="14.5" x14ac:dyDescent="0.35"/>
  <cols>
    <col min="1" max="1" width="5.453125" style="1" customWidth="1"/>
    <col min="2" max="2" width="15.81640625" style="1" customWidth="1"/>
    <col min="3" max="3" width="10.08984375" style="1" customWidth="1"/>
    <col min="4" max="4" width="12.81640625" style="1" customWidth="1"/>
    <col min="5" max="9" width="15.81640625" style="1" customWidth="1"/>
    <col min="10" max="16384" width="9.1796875" style="1"/>
  </cols>
  <sheetData>
    <row r="1" spans="1:15" ht="21" customHeight="1" x14ac:dyDescent="0.5">
      <c r="B1" s="423" t="s">
        <v>24</v>
      </c>
      <c r="C1" s="423"/>
      <c r="D1" s="423"/>
      <c r="E1" s="423"/>
      <c r="J1" s="31"/>
      <c r="K1" s="31"/>
      <c r="L1" s="27"/>
      <c r="M1" s="27"/>
      <c r="N1" s="27"/>
      <c r="O1" s="27"/>
    </row>
    <row r="2" spans="1:15" x14ac:dyDescent="0.35">
      <c r="J2" s="31"/>
      <c r="K2" s="31"/>
      <c r="L2" s="27"/>
      <c r="M2" s="27"/>
      <c r="N2" s="27"/>
      <c r="O2" s="27"/>
    </row>
    <row r="3" spans="1:15" x14ac:dyDescent="0.35">
      <c r="J3" s="31"/>
      <c r="K3" s="31"/>
      <c r="L3" s="27"/>
      <c r="M3" s="27"/>
      <c r="N3" s="27"/>
      <c r="O3" s="27"/>
    </row>
    <row r="4" spans="1:15" ht="29" x14ac:dyDescent="0.35">
      <c r="B4" s="156" t="s">
        <v>2</v>
      </c>
      <c r="C4" s="156" t="s">
        <v>49</v>
      </c>
      <c r="D4" s="156" t="s">
        <v>48</v>
      </c>
      <c r="E4" s="156" t="s">
        <v>3</v>
      </c>
      <c r="J4" s="31"/>
      <c r="K4" s="31"/>
      <c r="L4" s="27"/>
      <c r="M4" s="27"/>
      <c r="N4" s="27"/>
      <c r="O4" s="27"/>
    </row>
    <row r="5" spans="1:15" x14ac:dyDescent="0.35">
      <c r="B5" s="6">
        <v>1</v>
      </c>
      <c r="C5" s="2">
        <v>0</v>
      </c>
      <c r="D5" s="2">
        <v>1</v>
      </c>
      <c r="E5" s="2" t="s">
        <v>4</v>
      </c>
      <c r="J5" s="31"/>
      <c r="K5" s="31"/>
      <c r="L5" s="27"/>
      <c r="M5" s="27"/>
      <c r="N5" s="27"/>
      <c r="O5" s="27"/>
    </row>
    <row r="6" spans="1:15" x14ac:dyDescent="0.35">
      <c r="B6" s="6">
        <v>2</v>
      </c>
      <c r="C6" s="2">
        <v>1</v>
      </c>
      <c r="D6" s="2">
        <v>6</v>
      </c>
      <c r="E6" s="7" t="s">
        <v>5</v>
      </c>
      <c r="J6" s="31"/>
      <c r="K6" s="31"/>
      <c r="L6" s="27"/>
      <c r="M6" s="27"/>
      <c r="N6" s="27"/>
      <c r="O6" s="27"/>
    </row>
    <row r="7" spans="1:15" x14ac:dyDescent="0.35">
      <c r="B7" s="6">
        <v>3</v>
      </c>
      <c r="C7" s="2">
        <v>6</v>
      </c>
      <c r="D7" s="2">
        <v>12</v>
      </c>
      <c r="E7" s="8" t="s">
        <v>6</v>
      </c>
      <c r="J7" s="31"/>
      <c r="K7" s="31"/>
      <c r="L7" s="27"/>
      <c r="M7" s="27"/>
      <c r="N7" s="27"/>
      <c r="O7" s="27"/>
    </row>
    <row r="8" spans="1:15" x14ac:dyDescent="0.35">
      <c r="B8" s="6">
        <v>4</v>
      </c>
      <c r="C8" s="2">
        <v>12</v>
      </c>
      <c r="D8" s="2">
        <v>20</v>
      </c>
      <c r="E8" s="9" t="s">
        <v>361</v>
      </c>
      <c r="J8" s="31"/>
      <c r="K8" s="31"/>
      <c r="L8" s="27"/>
      <c r="M8" s="27"/>
      <c r="N8" s="27"/>
      <c r="O8" s="27"/>
    </row>
    <row r="9" spans="1:15" ht="29" x14ac:dyDescent="0.35">
      <c r="B9" s="6">
        <v>5</v>
      </c>
      <c r="C9" s="2">
        <v>20</v>
      </c>
      <c r="D9" s="2">
        <v>25</v>
      </c>
      <c r="E9" s="10" t="s">
        <v>7</v>
      </c>
      <c r="J9" s="31"/>
      <c r="K9" s="31"/>
      <c r="L9" s="27"/>
      <c r="M9" s="27"/>
      <c r="N9" s="27"/>
      <c r="O9" s="27"/>
    </row>
    <row r="10" spans="1:15" x14ac:dyDescent="0.35">
      <c r="B10" s="6"/>
      <c r="C10" s="2"/>
      <c r="D10" s="2"/>
      <c r="E10" s="2"/>
      <c r="J10" s="31"/>
      <c r="K10" s="31"/>
      <c r="L10" s="27"/>
      <c r="M10" s="27"/>
      <c r="N10" s="27"/>
      <c r="O10" s="27"/>
    </row>
    <row r="11" spans="1:15" x14ac:dyDescent="0.35">
      <c r="J11" s="31"/>
      <c r="K11" s="31"/>
      <c r="L11" s="27"/>
      <c r="M11" s="27"/>
      <c r="N11" s="27"/>
      <c r="O11" s="27"/>
    </row>
    <row r="12" spans="1:15" x14ac:dyDescent="0.35">
      <c r="A12" s="428" t="s">
        <v>50</v>
      </c>
      <c r="B12" s="428"/>
      <c r="C12" s="428"/>
      <c r="D12" s="428"/>
      <c r="E12" s="428"/>
      <c r="F12" s="428"/>
      <c r="G12" s="428"/>
      <c r="H12" s="428"/>
      <c r="I12" s="428"/>
      <c r="J12" s="31"/>
      <c r="K12" s="31"/>
      <c r="L12" s="27"/>
      <c r="M12" s="27"/>
      <c r="N12" s="27"/>
      <c r="O12" s="27"/>
    </row>
    <row r="13" spans="1:15" x14ac:dyDescent="0.35">
      <c r="D13" s="424" t="s">
        <v>362</v>
      </c>
      <c r="E13" s="424"/>
      <c r="F13" s="424"/>
      <c r="G13" s="424"/>
      <c r="H13" s="424"/>
      <c r="I13" s="424"/>
      <c r="J13" s="31"/>
      <c r="K13" s="31"/>
      <c r="L13" s="27"/>
      <c r="M13" s="27"/>
      <c r="N13" s="27"/>
      <c r="O13" s="27"/>
    </row>
    <row r="14" spans="1:15" ht="29" x14ac:dyDescent="0.35">
      <c r="D14" s="15" t="s">
        <v>33</v>
      </c>
      <c r="E14" s="15" t="s">
        <v>34</v>
      </c>
      <c r="F14" s="15" t="s">
        <v>35</v>
      </c>
      <c r="G14" s="15" t="s">
        <v>36</v>
      </c>
      <c r="H14" s="15" t="s">
        <v>37</v>
      </c>
      <c r="I14" s="15" t="s">
        <v>38</v>
      </c>
      <c r="J14" s="31"/>
      <c r="K14" s="31"/>
      <c r="L14" s="27"/>
      <c r="M14" s="27"/>
      <c r="N14" s="27"/>
      <c r="O14" s="27"/>
    </row>
    <row r="15" spans="1:15" x14ac:dyDescent="0.35">
      <c r="D15" s="13">
        <v>0</v>
      </c>
      <c r="E15" s="13">
        <v>1</v>
      </c>
      <c r="F15" s="13">
        <v>2</v>
      </c>
      <c r="G15" s="13">
        <v>3</v>
      </c>
      <c r="H15" s="13">
        <v>4</v>
      </c>
      <c r="I15" s="13">
        <v>5</v>
      </c>
      <c r="L15" s="27"/>
      <c r="M15" s="27"/>
      <c r="N15" s="27"/>
      <c r="O15" s="27"/>
    </row>
    <row r="16" spans="1:15" ht="15" customHeight="1" x14ac:dyDescent="0.35">
      <c r="A16" s="425" t="s">
        <v>62</v>
      </c>
      <c r="B16" s="14" t="s">
        <v>47</v>
      </c>
      <c r="C16" s="13">
        <v>0</v>
      </c>
      <c r="D16" s="18">
        <f t="shared" ref="D16:I21" si="0">D$15*$C16</f>
        <v>0</v>
      </c>
      <c r="E16" s="2">
        <f t="shared" si="0"/>
        <v>0</v>
      </c>
      <c r="F16" s="2">
        <f t="shared" si="0"/>
        <v>0</v>
      </c>
      <c r="G16" s="2">
        <f t="shared" si="0"/>
        <v>0</v>
      </c>
      <c r="H16" s="2">
        <f t="shared" si="0"/>
        <v>0</v>
      </c>
      <c r="I16" s="2">
        <f t="shared" si="0"/>
        <v>0</v>
      </c>
      <c r="L16" s="27"/>
      <c r="M16" s="27"/>
      <c r="N16" s="27"/>
      <c r="O16" s="27"/>
    </row>
    <row r="17" spans="1:15" x14ac:dyDescent="0.35">
      <c r="A17" s="426"/>
      <c r="B17" s="14" t="s">
        <v>358</v>
      </c>
      <c r="C17" s="13">
        <v>1</v>
      </c>
      <c r="D17" s="2">
        <f t="shared" si="0"/>
        <v>0</v>
      </c>
      <c r="E17" s="18">
        <f t="shared" si="0"/>
        <v>1</v>
      </c>
      <c r="F17" s="17">
        <f t="shared" si="0"/>
        <v>2</v>
      </c>
      <c r="G17" s="17">
        <f t="shared" si="0"/>
        <v>3</v>
      </c>
      <c r="H17" s="17">
        <f t="shared" si="0"/>
        <v>4</v>
      </c>
      <c r="I17" s="17">
        <f t="shared" si="0"/>
        <v>5</v>
      </c>
      <c r="L17" s="27"/>
      <c r="M17" s="27"/>
      <c r="N17" s="27"/>
      <c r="O17" s="27"/>
    </row>
    <row r="18" spans="1:15" x14ac:dyDescent="0.35">
      <c r="A18" s="426"/>
      <c r="B18" s="14" t="s">
        <v>363</v>
      </c>
      <c r="C18" s="13">
        <v>2</v>
      </c>
      <c r="D18" s="2">
        <f t="shared" si="0"/>
        <v>0</v>
      </c>
      <c r="E18" s="17">
        <f t="shared" si="0"/>
        <v>2</v>
      </c>
      <c r="F18" s="19">
        <f t="shared" si="0"/>
        <v>4</v>
      </c>
      <c r="G18" s="17">
        <f t="shared" si="0"/>
        <v>6</v>
      </c>
      <c r="H18" s="8">
        <f t="shared" si="0"/>
        <v>8</v>
      </c>
      <c r="I18" s="8">
        <f t="shared" si="0"/>
        <v>10</v>
      </c>
      <c r="L18" s="27"/>
      <c r="M18" s="27"/>
      <c r="N18" s="27"/>
      <c r="O18" s="27"/>
    </row>
    <row r="19" spans="1:15" x14ac:dyDescent="0.35">
      <c r="A19" s="426"/>
      <c r="B19" s="14" t="s">
        <v>57</v>
      </c>
      <c r="C19" s="13">
        <v>3</v>
      </c>
      <c r="D19" s="2">
        <f t="shared" si="0"/>
        <v>0</v>
      </c>
      <c r="E19" s="17">
        <f t="shared" si="0"/>
        <v>3</v>
      </c>
      <c r="F19" s="17">
        <f t="shared" si="0"/>
        <v>6</v>
      </c>
      <c r="G19" s="20">
        <f t="shared" si="0"/>
        <v>9</v>
      </c>
      <c r="H19" s="8">
        <f t="shared" si="0"/>
        <v>12</v>
      </c>
      <c r="I19" s="9">
        <f t="shared" si="0"/>
        <v>15</v>
      </c>
      <c r="L19" s="27"/>
      <c r="M19" s="27"/>
      <c r="N19" s="27"/>
      <c r="O19" s="27"/>
    </row>
    <row r="20" spans="1:15" x14ac:dyDescent="0.35">
      <c r="A20" s="426"/>
      <c r="B20" s="14" t="s">
        <v>359</v>
      </c>
      <c r="C20" s="13">
        <v>4</v>
      </c>
      <c r="D20" s="2">
        <f t="shared" si="0"/>
        <v>0</v>
      </c>
      <c r="E20" s="17">
        <f t="shared" si="0"/>
        <v>4</v>
      </c>
      <c r="F20" s="8">
        <f t="shared" si="0"/>
        <v>8</v>
      </c>
      <c r="G20" s="8">
        <f t="shared" si="0"/>
        <v>12</v>
      </c>
      <c r="H20" s="21">
        <f t="shared" si="0"/>
        <v>16</v>
      </c>
      <c r="I20" s="9">
        <f t="shared" si="0"/>
        <v>20</v>
      </c>
      <c r="L20" s="27"/>
      <c r="M20" s="27"/>
      <c r="N20" s="27"/>
      <c r="O20" s="27"/>
    </row>
    <row r="21" spans="1:15" x14ac:dyDescent="0.35">
      <c r="A21" s="427"/>
      <c r="B21" s="14" t="s">
        <v>360</v>
      </c>
      <c r="C21" s="13">
        <v>5</v>
      </c>
      <c r="D21" s="2">
        <f t="shared" si="0"/>
        <v>0</v>
      </c>
      <c r="E21" s="17">
        <f t="shared" si="0"/>
        <v>5</v>
      </c>
      <c r="F21" s="8">
        <f t="shared" si="0"/>
        <v>10</v>
      </c>
      <c r="G21" s="9">
        <f t="shared" si="0"/>
        <v>15</v>
      </c>
      <c r="H21" s="9">
        <f t="shared" si="0"/>
        <v>20</v>
      </c>
      <c r="I21" s="22">
        <f t="shared" si="0"/>
        <v>25</v>
      </c>
      <c r="L21" s="27"/>
      <c r="M21" s="27"/>
      <c r="N21" s="27"/>
      <c r="O21" s="27"/>
    </row>
    <row r="22" spans="1:15" x14ac:dyDescent="0.35">
      <c r="L22" s="27"/>
      <c r="M22" s="27"/>
      <c r="N22" s="27"/>
      <c r="O22" s="27"/>
    </row>
    <row r="23" spans="1:15" x14ac:dyDescent="0.35">
      <c r="L23" s="27"/>
      <c r="M23" s="27"/>
      <c r="N23" s="27"/>
      <c r="O23" s="27"/>
    </row>
    <row r="24" spans="1:15" x14ac:dyDescent="0.35">
      <c r="L24" s="27"/>
      <c r="M24" s="27"/>
      <c r="N24" s="27"/>
      <c r="O24" s="27"/>
    </row>
    <row r="25" spans="1:15" ht="32" x14ac:dyDescent="0.35">
      <c r="B25" s="54" t="s">
        <v>364</v>
      </c>
      <c r="C25" s="429" t="s">
        <v>26</v>
      </c>
      <c r="D25" s="429"/>
      <c r="E25" s="429"/>
      <c r="F25" s="429"/>
      <c r="G25" s="429"/>
      <c r="H25" s="429"/>
      <c r="I25" s="429"/>
      <c r="L25" s="27"/>
      <c r="M25" s="27"/>
      <c r="N25" s="27"/>
      <c r="O25" s="27"/>
    </row>
    <row r="26" spans="1:15" ht="32" x14ac:dyDescent="0.35">
      <c r="B26" s="55" t="s">
        <v>365</v>
      </c>
      <c r="C26" s="422" t="s">
        <v>366</v>
      </c>
      <c r="D26" s="422"/>
      <c r="E26" s="422"/>
      <c r="F26" s="422"/>
      <c r="G26" s="422"/>
      <c r="H26" s="422"/>
      <c r="I26" s="422"/>
      <c r="L26" s="27"/>
      <c r="M26" s="27"/>
      <c r="N26" s="27"/>
      <c r="O26" s="27"/>
    </row>
    <row r="27" spans="1:15" ht="16" x14ac:dyDescent="0.35">
      <c r="B27" s="56" t="s">
        <v>367</v>
      </c>
      <c r="C27" s="422" t="s">
        <v>368</v>
      </c>
      <c r="D27" s="422"/>
      <c r="E27" s="422"/>
      <c r="F27" s="422"/>
      <c r="G27" s="422"/>
      <c r="H27" s="422"/>
      <c r="I27" s="422"/>
      <c r="L27" s="27"/>
      <c r="M27" s="27"/>
      <c r="N27" s="27"/>
      <c r="O27" s="27"/>
    </row>
    <row r="28" spans="1:15" ht="16" x14ac:dyDescent="0.35">
      <c r="B28" s="57" t="s">
        <v>369</v>
      </c>
      <c r="C28" s="422" t="s">
        <v>370</v>
      </c>
      <c r="D28" s="422"/>
      <c r="E28" s="422"/>
      <c r="F28" s="422"/>
      <c r="G28" s="422"/>
      <c r="H28" s="422"/>
      <c r="I28" s="422"/>
      <c r="L28" s="27"/>
      <c r="M28" s="27"/>
      <c r="N28" s="27"/>
      <c r="O28" s="27"/>
    </row>
    <row r="29" spans="1:15" ht="16" x14ac:dyDescent="0.35">
      <c r="B29" s="58" t="s">
        <v>371</v>
      </c>
      <c r="C29" s="422" t="s">
        <v>372</v>
      </c>
      <c r="D29" s="422"/>
      <c r="E29" s="422"/>
      <c r="F29" s="422"/>
      <c r="G29" s="422"/>
      <c r="H29" s="422"/>
      <c r="I29" s="422"/>
      <c r="L29" s="27"/>
      <c r="M29" s="27"/>
      <c r="N29" s="27"/>
      <c r="O29" s="27"/>
    </row>
    <row r="30" spans="1:15" ht="16" x14ac:dyDescent="0.35">
      <c r="B30" s="59" t="s">
        <v>373</v>
      </c>
      <c r="C30" s="422" t="s">
        <v>374</v>
      </c>
      <c r="D30" s="422"/>
      <c r="E30" s="422"/>
      <c r="F30" s="422"/>
      <c r="G30" s="422"/>
      <c r="H30" s="422"/>
      <c r="I30" s="422"/>
      <c r="L30" s="27"/>
      <c r="M30" s="27"/>
      <c r="N30" s="27"/>
      <c r="O30" s="27"/>
    </row>
    <row r="31" spans="1:15" x14ac:dyDescent="0.35">
      <c r="L31" s="27"/>
      <c r="M31" s="27"/>
      <c r="N31" s="27"/>
      <c r="O31" s="27"/>
    </row>
    <row r="32" spans="1:15" x14ac:dyDescent="0.35">
      <c r="L32" s="27"/>
      <c r="M32" s="27"/>
      <c r="N32" s="27"/>
      <c r="O32" s="27"/>
    </row>
    <row r="33" spans="1:15" x14ac:dyDescent="0.35">
      <c r="A33" s="27"/>
      <c r="B33" s="27"/>
      <c r="C33" s="27"/>
      <c r="D33" s="27"/>
      <c r="E33" s="27"/>
      <c r="F33" s="27"/>
      <c r="G33" s="27"/>
      <c r="H33" s="27"/>
      <c r="I33" s="27"/>
      <c r="J33" s="27"/>
      <c r="K33" s="27"/>
      <c r="L33" s="27"/>
      <c r="M33" s="27"/>
      <c r="N33" s="27"/>
      <c r="O33" s="27"/>
    </row>
    <row r="34" spans="1:15" x14ac:dyDescent="0.35">
      <c r="A34" s="27"/>
      <c r="B34" s="27"/>
      <c r="C34" s="27"/>
      <c r="D34" s="27"/>
      <c r="E34" s="27"/>
      <c r="F34" s="27"/>
      <c r="G34" s="27"/>
      <c r="H34" s="27"/>
      <c r="I34" s="27"/>
      <c r="J34" s="27"/>
      <c r="K34" s="27"/>
      <c r="L34" s="27"/>
      <c r="M34" s="27"/>
      <c r="N34" s="27"/>
      <c r="O34" s="27"/>
    </row>
    <row r="35" spans="1:15" x14ac:dyDescent="0.35">
      <c r="A35" s="27"/>
      <c r="B35" s="27"/>
      <c r="C35" s="27"/>
      <c r="D35" s="27"/>
      <c r="E35" s="27"/>
      <c r="F35" s="27"/>
      <c r="G35" s="27"/>
      <c r="H35" s="27"/>
      <c r="I35" s="27"/>
      <c r="J35" s="27"/>
      <c r="K35" s="27"/>
      <c r="L35" s="27"/>
      <c r="M35" s="27"/>
      <c r="N35" s="27"/>
      <c r="O35" s="27"/>
    </row>
    <row r="36" spans="1:15" x14ac:dyDescent="0.35">
      <c r="A36" s="27"/>
      <c r="B36" s="27"/>
      <c r="C36" s="27"/>
      <c r="D36" s="27"/>
      <c r="E36" s="27"/>
      <c r="F36" s="27"/>
      <c r="G36" s="27"/>
      <c r="H36" s="27"/>
      <c r="I36" s="27"/>
      <c r="J36" s="27"/>
      <c r="K36" s="27"/>
      <c r="L36" s="27"/>
      <c r="M36" s="27"/>
      <c r="N36" s="27"/>
      <c r="O36" s="27"/>
    </row>
    <row r="37" spans="1:15" x14ac:dyDescent="0.35">
      <c r="A37" s="27"/>
      <c r="B37" s="27"/>
      <c r="C37" s="27"/>
      <c r="D37" s="27"/>
      <c r="E37" s="27"/>
      <c r="F37" s="27"/>
      <c r="G37" s="27"/>
      <c r="H37" s="27"/>
      <c r="I37" s="27"/>
      <c r="J37" s="27"/>
      <c r="K37" s="27"/>
      <c r="L37" s="27"/>
      <c r="M37" s="27"/>
      <c r="N37" s="27"/>
      <c r="O37" s="27"/>
    </row>
    <row r="38" spans="1:15" x14ac:dyDescent="0.35">
      <c r="A38" s="27"/>
      <c r="B38" s="27"/>
      <c r="C38" s="27"/>
      <c r="D38" s="27"/>
      <c r="E38" s="27"/>
      <c r="F38" s="27"/>
      <c r="G38" s="27"/>
      <c r="H38" s="27"/>
      <c r="I38" s="27"/>
      <c r="J38" s="27"/>
      <c r="K38" s="27"/>
      <c r="L38" s="27"/>
      <c r="M38" s="27"/>
      <c r="N38" s="27"/>
      <c r="O38" s="27"/>
    </row>
    <row r="39" spans="1:15" x14ac:dyDescent="0.35">
      <c r="A39" s="27"/>
      <c r="B39" s="27"/>
      <c r="C39" s="27"/>
      <c r="D39" s="27"/>
      <c r="E39" s="27"/>
      <c r="F39" s="27"/>
      <c r="G39" s="27"/>
      <c r="H39" s="27"/>
      <c r="I39" s="27"/>
      <c r="J39" s="27"/>
      <c r="K39" s="27"/>
      <c r="L39" s="27"/>
      <c r="M39" s="27"/>
      <c r="N39" s="27"/>
      <c r="O39" s="27"/>
    </row>
    <row r="40" spans="1:15" x14ac:dyDescent="0.35">
      <c r="A40" s="27"/>
      <c r="B40" s="27"/>
      <c r="C40" s="27"/>
      <c r="D40" s="27"/>
      <c r="E40" s="27"/>
      <c r="F40" s="27"/>
      <c r="G40" s="27"/>
      <c r="H40" s="27"/>
      <c r="I40" s="27"/>
      <c r="J40" s="27"/>
      <c r="K40" s="27"/>
      <c r="L40" s="27"/>
      <c r="M40" s="27"/>
      <c r="N40" s="27"/>
      <c r="O40" s="27"/>
    </row>
    <row r="41" spans="1:15" x14ac:dyDescent="0.35">
      <c r="A41" s="27"/>
      <c r="B41" s="27"/>
      <c r="C41" s="27"/>
      <c r="D41" s="27"/>
      <c r="E41" s="27"/>
      <c r="F41" s="27"/>
      <c r="G41" s="27"/>
      <c r="H41" s="27"/>
      <c r="I41" s="27"/>
      <c r="J41" s="27"/>
      <c r="K41" s="27"/>
      <c r="L41" s="27"/>
      <c r="M41" s="27"/>
      <c r="N41" s="27"/>
      <c r="O41" s="27"/>
    </row>
    <row r="42" spans="1:15" x14ac:dyDescent="0.35">
      <c r="A42" s="27"/>
      <c r="B42" s="27"/>
      <c r="C42" s="27"/>
      <c r="D42" s="27"/>
      <c r="E42" s="27"/>
      <c r="F42" s="27"/>
      <c r="G42" s="27"/>
      <c r="H42" s="27"/>
      <c r="I42" s="27"/>
      <c r="J42" s="27"/>
      <c r="K42" s="27"/>
      <c r="L42" s="27"/>
      <c r="M42" s="27"/>
      <c r="N42" s="27"/>
      <c r="O42" s="27"/>
    </row>
    <row r="43" spans="1:15" x14ac:dyDescent="0.35">
      <c r="A43" s="27"/>
      <c r="B43" s="27"/>
      <c r="C43" s="27"/>
      <c r="D43" s="27"/>
      <c r="E43" s="27"/>
      <c r="F43" s="27"/>
      <c r="G43" s="27"/>
      <c r="H43" s="27"/>
      <c r="I43" s="27"/>
      <c r="J43" s="27"/>
      <c r="K43" s="27"/>
      <c r="L43" s="27"/>
      <c r="M43" s="27"/>
      <c r="N43" s="27"/>
      <c r="O43" s="27"/>
    </row>
    <row r="44" spans="1:15" x14ac:dyDescent="0.35">
      <c r="A44" s="27"/>
      <c r="B44" s="27"/>
      <c r="C44" s="27"/>
      <c r="D44" s="27"/>
      <c r="E44" s="27"/>
      <c r="F44" s="27"/>
      <c r="G44" s="27"/>
      <c r="H44" s="27"/>
      <c r="I44" s="27"/>
      <c r="J44" s="27"/>
      <c r="K44" s="27"/>
      <c r="L44" s="27"/>
      <c r="M44" s="27"/>
      <c r="N44" s="27"/>
      <c r="O44" s="27"/>
    </row>
    <row r="45" spans="1:15" x14ac:dyDescent="0.35">
      <c r="A45" s="27"/>
      <c r="B45" s="27"/>
      <c r="C45" s="27"/>
      <c r="D45" s="27"/>
      <c r="E45" s="27"/>
      <c r="F45" s="27"/>
      <c r="G45" s="27"/>
      <c r="H45" s="27"/>
      <c r="I45" s="27"/>
      <c r="J45" s="27"/>
      <c r="K45" s="27"/>
      <c r="L45" s="27"/>
      <c r="M45" s="27"/>
      <c r="N45" s="27"/>
      <c r="O45" s="27"/>
    </row>
    <row r="46" spans="1:15" x14ac:dyDescent="0.35">
      <c r="A46" s="27"/>
      <c r="B46" s="27"/>
      <c r="C46" s="27"/>
      <c r="D46" s="27"/>
      <c r="E46" s="27"/>
      <c r="F46" s="27"/>
      <c r="G46" s="27"/>
      <c r="H46" s="27"/>
      <c r="I46" s="27"/>
      <c r="J46" s="27"/>
      <c r="K46" s="27"/>
      <c r="L46" s="27"/>
      <c r="M46" s="27"/>
      <c r="N46" s="27"/>
      <c r="O46" s="27"/>
    </row>
    <row r="47" spans="1:15" x14ac:dyDescent="0.35">
      <c r="A47" s="27"/>
      <c r="B47" s="27"/>
      <c r="C47" s="27"/>
      <c r="D47" s="27"/>
      <c r="E47" s="27"/>
      <c r="F47" s="27"/>
      <c r="G47" s="27"/>
      <c r="H47" s="27"/>
      <c r="I47" s="27"/>
      <c r="J47" s="27"/>
      <c r="K47" s="27"/>
      <c r="L47" s="27"/>
      <c r="M47" s="27"/>
      <c r="N47" s="27"/>
      <c r="O47" s="27"/>
    </row>
    <row r="48" spans="1:15" x14ac:dyDescent="0.35">
      <c r="A48" s="27"/>
      <c r="B48" s="27"/>
      <c r="C48" s="27"/>
      <c r="D48" s="27"/>
      <c r="E48" s="27"/>
      <c r="F48" s="27"/>
      <c r="G48" s="27"/>
      <c r="H48" s="27"/>
      <c r="I48" s="27"/>
      <c r="J48" s="27"/>
      <c r="K48" s="27"/>
      <c r="L48" s="27"/>
      <c r="M48" s="27"/>
      <c r="N48" s="27"/>
      <c r="O48" s="27"/>
    </row>
    <row r="49" spans="1:15" x14ac:dyDescent="0.35">
      <c r="A49" s="27"/>
      <c r="B49" s="27"/>
      <c r="C49" s="27"/>
      <c r="D49" s="27"/>
      <c r="E49" s="27"/>
      <c r="F49" s="27"/>
      <c r="G49" s="27"/>
      <c r="H49" s="27"/>
      <c r="I49" s="27"/>
      <c r="J49" s="27"/>
      <c r="K49" s="27"/>
      <c r="L49" s="27"/>
      <c r="M49" s="27"/>
      <c r="N49" s="27"/>
      <c r="O49" s="27"/>
    </row>
    <row r="50" spans="1:15" x14ac:dyDescent="0.35">
      <c r="A50" s="27"/>
      <c r="B50" s="27"/>
      <c r="C50" s="27"/>
      <c r="D50" s="27"/>
      <c r="E50" s="27"/>
      <c r="F50" s="27"/>
      <c r="G50" s="27"/>
      <c r="H50" s="27"/>
      <c r="I50" s="27"/>
      <c r="J50" s="27"/>
      <c r="K50" s="27"/>
      <c r="L50" s="27"/>
      <c r="M50" s="27"/>
      <c r="N50" s="27"/>
      <c r="O50" s="27"/>
    </row>
    <row r="51" spans="1:15" x14ac:dyDescent="0.35">
      <c r="A51" s="27"/>
      <c r="B51" s="27"/>
      <c r="C51" s="27"/>
      <c r="D51" s="27"/>
      <c r="E51" s="27"/>
      <c r="F51" s="27"/>
      <c r="G51" s="27"/>
      <c r="H51" s="27"/>
      <c r="I51" s="27"/>
      <c r="J51" s="27"/>
      <c r="K51" s="27"/>
      <c r="L51" s="27"/>
      <c r="M51" s="27"/>
      <c r="N51" s="27"/>
      <c r="O51" s="27"/>
    </row>
    <row r="52" spans="1:15" x14ac:dyDescent="0.35">
      <c r="A52" s="27"/>
      <c r="B52" s="27"/>
      <c r="C52" s="27"/>
      <c r="D52" s="27"/>
      <c r="E52" s="27"/>
      <c r="F52" s="27"/>
      <c r="G52" s="27"/>
      <c r="H52" s="27"/>
      <c r="I52" s="27"/>
      <c r="J52" s="27"/>
      <c r="K52" s="27"/>
      <c r="L52" s="27"/>
      <c r="M52" s="27"/>
      <c r="N52" s="27"/>
      <c r="O52" s="27"/>
    </row>
    <row r="53" spans="1:15" x14ac:dyDescent="0.35">
      <c r="A53" s="27"/>
      <c r="B53" s="27"/>
      <c r="C53" s="27"/>
      <c r="D53" s="27"/>
      <c r="E53" s="27"/>
      <c r="F53" s="27"/>
      <c r="G53" s="27"/>
      <c r="H53" s="27"/>
      <c r="I53" s="27"/>
      <c r="J53" s="27"/>
      <c r="K53" s="27"/>
      <c r="L53" s="27"/>
      <c r="M53" s="27"/>
      <c r="N53" s="27"/>
      <c r="O53" s="27"/>
    </row>
    <row r="54" spans="1:15" x14ac:dyDescent="0.35">
      <c r="A54" s="27"/>
      <c r="B54" s="27"/>
      <c r="C54" s="27"/>
      <c r="D54" s="27"/>
      <c r="E54" s="27"/>
      <c r="F54" s="27"/>
      <c r="G54" s="27"/>
      <c r="H54" s="27"/>
      <c r="I54" s="27"/>
      <c r="J54" s="27"/>
      <c r="K54" s="27"/>
      <c r="L54" s="27"/>
      <c r="M54" s="27"/>
      <c r="N54" s="27"/>
      <c r="O54" s="27"/>
    </row>
    <row r="55" spans="1:15" x14ac:dyDescent="0.35">
      <c r="A55" s="27"/>
      <c r="B55" s="27"/>
      <c r="C55" s="27"/>
      <c r="D55" s="27"/>
      <c r="E55" s="27"/>
      <c r="F55" s="27"/>
      <c r="G55" s="27"/>
      <c r="H55" s="27"/>
      <c r="I55" s="27"/>
      <c r="J55" s="27"/>
      <c r="K55" s="27"/>
      <c r="L55" s="27"/>
      <c r="M55" s="27"/>
      <c r="N55" s="27"/>
      <c r="O55" s="27"/>
    </row>
    <row r="56" spans="1:15" x14ac:dyDescent="0.35">
      <c r="A56" s="27"/>
      <c r="B56" s="27"/>
      <c r="C56" s="27"/>
      <c r="D56" s="27"/>
      <c r="E56" s="27"/>
      <c r="F56" s="27"/>
      <c r="G56" s="27"/>
      <c r="H56" s="27"/>
      <c r="I56" s="27"/>
      <c r="J56" s="27"/>
      <c r="K56" s="27"/>
      <c r="L56" s="27"/>
      <c r="M56" s="27"/>
      <c r="N56" s="27"/>
      <c r="O56" s="27"/>
    </row>
    <row r="57" spans="1:15" x14ac:dyDescent="0.35">
      <c r="A57" s="27"/>
      <c r="B57" s="27"/>
      <c r="C57" s="27"/>
      <c r="D57" s="27"/>
      <c r="E57" s="27"/>
      <c r="F57" s="27"/>
      <c r="G57" s="27"/>
      <c r="H57" s="27"/>
      <c r="I57" s="27"/>
      <c r="J57" s="27"/>
      <c r="K57" s="27"/>
      <c r="L57" s="27"/>
      <c r="M57" s="27"/>
      <c r="N57" s="27"/>
      <c r="O57" s="27"/>
    </row>
    <row r="58" spans="1:15" x14ac:dyDescent="0.35">
      <c r="A58" s="27"/>
      <c r="B58" s="27"/>
      <c r="C58" s="27"/>
      <c r="D58" s="27"/>
      <c r="E58" s="27"/>
      <c r="F58" s="27"/>
      <c r="G58" s="27"/>
      <c r="H58" s="27"/>
      <c r="I58" s="27"/>
      <c r="J58" s="27"/>
      <c r="K58" s="27"/>
      <c r="L58" s="27"/>
      <c r="M58" s="27"/>
      <c r="N58" s="27"/>
      <c r="O58" s="27"/>
    </row>
    <row r="59" spans="1:15" x14ac:dyDescent="0.35">
      <c r="A59" s="27"/>
      <c r="B59" s="27"/>
      <c r="C59" s="27"/>
      <c r="D59" s="27"/>
      <c r="E59" s="27"/>
      <c r="F59" s="27"/>
      <c r="G59" s="27"/>
      <c r="H59" s="27"/>
      <c r="I59" s="27"/>
      <c r="J59" s="27"/>
      <c r="K59" s="27"/>
      <c r="L59" s="27"/>
      <c r="M59" s="27"/>
      <c r="N59" s="27"/>
      <c r="O59" s="27"/>
    </row>
    <row r="60" spans="1:15" x14ac:dyDescent="0.35">
      <c r="A60" s="27"/>
      <c r="B60" s="27"/>
      <c r="C60" s="27"/>
      <c r="D60" s="27"/>
      <c r="E60" s="27"/>
      <c r="F60" s="27"/>
      <c r="G60" s="27"/>
      <c r="H60" s="27"/>
      <c r="I60" s="27"/>
      <c r="J60" s="27"/>
      <c r="K60" s="27"/>
      <c r="L60" s="27"/>
      <c r="M60" s="27"/>
      <c r="N60" s="27"/>
      <c r="O60" s="27"/>
    </row>
    <row r="61" spans="1:15" x14ac:dyDescent="0.35">
      <c r="A61" s="27"/>
      <c r="B61" s="27"/>
      <c r="C61" s="27"/>
      <c r="D61" s="27"/>
      <c r="E61" s="27"/>
      <c r="F61" s="27"/>
      <c r="G61" s="27"/>
      <c r="H61" s="27"/>
      <c r="I61" s="27"/>
      <c r="J61" s="27"/>
      <c r="K61" s="27"/>
      <c r="L61" s="27"/>
      <c r="M61" s="27"/>
      <c r="N61" s="27"/>
      <c r="O61" s="27"/>
    </row>
    <row r="62" spans="1:15" x14ac:dyDescent="0.35">
      <c r="A62" s="27"/>
      <c r="B62" s="27"/>
      <c r="C62" s="27"/>
      <c r="D62" s="27"/>
      <c r="E62" s="27"/>
      <c r="F62" s="27"/>
      <c r="G62" s="27"/>
      <c r="H62" s="27"/>
      <c r="I62" s="27"/>
      <c r="J62" s="27"/>
      <c r="K62" s="27"/>
      <c r="L62" s="27"/>
      <c r="M62" s="27"/>
      <c r="N62" s="27"/>
      <c r="O62" s="27"/>
    </row>
    <row r="63" spans="1:15" x14ac:dyDescent="0.35">
      <c r="A63" s="27"/>
      <c r="B63" s="27"/>
      <c r="C63" s="27"/>
      <c r="D63" s="27"/>
      <c r="E63" s="27"/>
      <c r="F63" s="27"/>
      <c r="G63" s="27"/>
      <c r="H63" s="27"/>
      <c r="I63" s="27"/>
      <c r="J63" s="27"/>
      <c r="K63" s="27"/>
      <c r="L63" s="27"/>
      <c r="M63" s="27"/>
      <c r="N63" s="27"/>
      <c r="O63" s="27"/>
    </row>
    <row r="64" spans="1:15" x14ac:dyDescent="0.35">
      <c r="A64" s="27"/>
      <c r="B64" s="27"/>
      <c r="C64" s="27"/>
      <c r="D64" s="27"/>
      <c r="E64" s="27"/>
      <c r="F64" s="27"/>
      <c r="G64" s="27"/>
      <c r="H64" s="27"/>
      <c r="I64" s="27"/>
      <c r="J64" s="27"/>
      <c r="K64" s="27"/>
      <c r="L64" s="27"/>
      <c r="M64" s="27"/>
      <c r="N64" s="27"/>
      <c r="O64" s="27"/>
    </row>
    <row r="65" spans="1:15" x14ac:dyDescent="0.35">
      <c r="A65" s="27"/>
      <c r="B65" s="27"/>
      <c r="C65" s="27"/>
      <c r="D65" s="27"/>
      <c r="E65" s="27"/>
      <c r="F65" s="27"/>
      <c r="G65" s="27"/>
      <c r="H65" s="27"/>
      <c r="I65" s="27"/>
      <c r="J65" s="27"/>
      <c r="K65" s="27"/>
      <c r="L65" s="27"/>
      <c r="M65" s="27"/>
      <c r="N65" s="27"/>
      <c r="O65" s="27"/>
    </row>
    <row r="66" spans="1:15" x14ac:dyDescent="0.35">
      <c r="A66" s="27"/>
      <c r="B66" s="27"/>
      <c r="C66" s="27"/>
      <c r="D66" s="27"/>
      <c r="E66" s="27"/>
      <c r="F66" s="27"/>
      <c r="G66" s="27"/>
      <c r="H66" s="27"/>
      <c r="I66" s="27"/>
      <c r="J66" s="27"/>
      <c r="K66" s="27"/>
      <c r="L66" s="27"/>
      <c r="M66" s="27"/>
      <c r="N66" s="27"/>
      <c r="O66" s="27"/>
    </row>
    <row r="67" spans="1:15" x14ac:dyDescent="0.35">
      <c r="A67" s="27"/>
      <c r="B67" s="27"/>
      <c r="C67" s="27"/>
      <c r="D67" s="27"/>
      <c r="E67" s="27"/>
      <c r="F67" s="27"/>
      <c r="G67" s="27"/>
      <c r="H67" s="27"/>
      <c r="I67" s="27"/>
      <c r="J67" s="27"/>
      <c r="K67" s="27"/>
      <c r="L67" s="27"/>
      <c r="M67" s="27"/>
      <c r="N67" s="27"/>
      <c r="O67" s="27"/>
    </row>
    <row r="68" spans="1:15" x14ac:dyDescent="0.35">
      <c r="A68" s="27"/>
      <c r="B68" s="27"/>
      <c r="C68" s="27"/>
      <c r="D68" s="27"/>
      <c r="E68" s="27"/>
      <c r="F68" s="27"/>
      <c r="G68" s="27"/>
      <c r="H68" s="27"/>
      <c r="I68" s="27"/>
      <c r="J68" s="27"/>
      <c r="K68" s="27"/>
      <c r="L68" s="27"/>
      <c r="M68" s="27"/>
      <c r="N68" s="27"/>
      <c r="O68" s="27"/>
    </row>
    <row r="69" spans="1:15" x14ac:dyDescent="0.35">
      <c r="A69" s="27"/>
      <c r="B69" s="27"/>
      <c r="C69" s="27"/>
      <c r="D69" s="27"/>
      <c r="E69" s="27"/>
      <c r="F69" s="27"/>
      <c r="G69" s="27"/>
      <c r="H69" s="27"/>
      <c r="I69" s="27"/>
      <c r="J69" s="27"/>
      <c r="K69" s="27"/>
      <c r="L69" s="27"/>
      <c r="M69" s="27"/>
      <c r="N69" s="27"/>
      <c r="O69" s="27"/>
    </row>
    <row r="70" spans="1:15" x14ac:dyDescent="0.35">
      <c r="A70" s="27"/>
      <c r="B70" s="27"/>
      <c r="C70" s="27"/>
      <c r="D70" s="27"/>
      <c r="E70" s="27"/>
      <c r="F70" s="27"/>
      <c r="G70" s="27"/>
      <c r="H70" s="27"/>
      <c r="I70" s="27"/>
      <c r="J70" s="27"/>
      <c r="K70" s="27"/>
      <c r="L70" s="27"/>
      <c r="M70" s="27"/>
      <c r="N70" s="27"/>
      <c r="O70" s="27"/>
    </row>
    <row r="71" spans="1:15" x14ac:dyDescent="0.35">
      <c r="A71" s="27"/>
      <c r="B71" s="27"/>
      <c r="C71" s="27"/>
      <c r="D71" s="27"/>
      <c r="E71" s="27"/>
      <c r="F71" s="27"/>
      <c r="G71" s="27"/>
      <c r="H71" s="27"/>
      <c r="I71" s="27"/>
      <c r="J71" s="27"/>
      <c r="K71" s="27"/>
      <c r="L71" s="27"/>
      <c r="M71" s="27"/>
      <c r="N71" s="27"/>
      <c r="O71" s="27"/>
    </row>
    <row r="72" spans="1:15" x14ac:dyDescent="0.35">
      <c r="A72" s="27"/>
      <c r="B72" s="27"/>
      <c r="C72" s="27"/>
      <c r="D72" s="27"/>
      <c r="E72" s="27"/>
      <c r="F72" s="27"/>
      <c r="G72" s="27"/>
      <c r="H72" s="27"/>
      <c r="I72" s="27"/>
      <c r="J72" s="27"/>
      <c r="K72" s="27"/>
      <c r="L72" s="27"/>
      <c r="M72" s="27"/>
      <c r="N72" s="27"/>
      <c r="O72" s="27"/>
    </row>
    <row r="73" spans="1:15" x14ac:dyDescent="0.35">
      <c r="A73" s="27"/>
      <c r="B73" s="27"/>
      <c r="C73" s="27"/>
      <c r="D73" s="27"/>
      <c r="E73" s="27"/>
      <c r="F73" s="27"/>
      <c r="G73" s="27"/>
      <c r="H73" s="27"/>
      <c r="I73" s="27"/>
      <c r="J73" s="27"/>
      <c r="K73" s="27"/>
      <c r="L73" s="27"/>
      <c r="M73" s="27"/>
      <c r="N73" s="27"/>
      <c r="O73" s="27"/>
    </row>
    <row r="74" spans="1:15" x14ac:dyDescent="0.35">
      <c r="A74" s="27"/>
      <c r="B74" s="27"/>
      <c r="C74" s="27"/>
      <c r="D74" s="27"/>
      <c r="E74" s="27"/>
      <c r="F74" s="27"/>
      <c r="G74" s="27"/>
      <c r="H74" s="27"/>
      <c r="I74" s="27"/>
      <c r="J74" s="27"/>
      <c r="K74" s="27"/>
      <c r="L74" s="27"/>
      <c r="M74" s="27"/>
      <c r="N74" s="27"/>
      <c r="O74" s="27"/>
    </row>
    <row r="75" spans="1:15" x14ac:dyDescent="0.35">
      <c r="A75" s="27"/>
      <c r="B75" s="27"/>
      <c r="C75" s="27"/>
      <c r="D75" s="27"/>
      <c r="E75" s="27"/>
      <c r="F75" s="27"/>
      <c r="G75" s="27"/>
      <c r="H75" s="27"/>
      <c r="I75" s="27"/>
      <c r="J75" s="27"/>
      <c r="K75" s="27"/>
      <c r="L75" s="27"/>
      <c r="M75" s="27"/>
      <c r="N75" s="27"/>
      <c r="O75" s="27"/>
    </row>
    <row r="76" spans="1:15" x14ac:dyDescent="0.35">
      <c r="A76" s="27"/>
      <c r="B76" s="27"/>
      <c r="C76" s="27"/>
      <c r="D76" s="27"/>
      <c r="E76" s="27"/>
      <c r="F76" s="27"/>
      <c r="G76" s="27"/>
      <c r="H76" s="27"/>
      <c r="I76" s="27"/>
      <c r="J76" s="27"/>
      <c r="K76" s="27"/>
      <c r="L76" s="27"/>
      <c r="M76" s="27"/>
      <c r="N76" s="27"/>
      <c r="O76" s="27"/>
    </row>
    <row r="77" spans="1:15" x14ac:dyDescent="0.35">
      <c r="A77" s="27"/>
      <c r="B77" s="27"/>
      <c r="C77" s="27"/>
      <c r="D77" s="27"/>
      <c r="E77" s="27"/>
      <c r="F77" s="27"/>
      <c r="G77" s="27"/>
      <c r="H77" s="27"/>
      <c r="I77" s="27"/>
      <c r="J77" s="27"/>
      <c r="K77" s="27"/>
      <c r="L77" s="27"/>
      <c r="M77" s="27"/>
      <c r="N77" s="27"/>
      <c r="O77" s="27"/>
    </row>
    <row r="78" spans="1:15" x14ac:dyDescent="0.35">
      <c r="A78" s="27"/>
      <c r="B78" s="27"/>
      <c r="C78" s="27"/>
      <c r="D78" s="27"/>
      <c r="E78" s="27"/>
      <c r="F78" s="27"/>
      <c r="G78" s="27"/>
      <c r="H78" s="27"/>
      <c r="I78" s="27"/>
      <c r="J78" s="27"/>
      <c r="K78" s="27"/>
      <c r="L78" s="27"/>
      <c r="M78" s="27"/>
      <c r="N78" s="27"/>
      <c r="O78" s="27"/>
    </row>
    <row r="79" spans="1:15" x14ac:dyDescent="0.35">
      <c r="A79" s="27"/>
      <c r="B79" s="27"/>
      <c r="C79" s="27"/>
      <c r="D79" s="27"/>
      <c r="E79" s="27"/>
      <c r="F79" s="27"/>
      <c r="G79" s="27"/>
      <c r="H79" s="27"/>
      <c r="I79" s="27"/>
      <c r="J79" s="27"/>
      <c r="K79" s="27"/>
      <c r="L79" s="27"/>
      <c r="M79" s="27"/>
      <c r="N79" s="27"/>
      <c r="O79" s="27"/>
    </row>
    <row r="80" spans="1:15" x14ac:dyDescent="0.35">
      <c r="A80" s="27"/>
      <c r="B80" s="27"/>
      <c r="C80" s="27"/>
      <c r="D80" s="27"/>
      <c r="E80" s="27"/>
      <c r="F80" s="27"/>
      <c r="G80" s="27"/>
      <c r="H80" s="27"/>
      <c r="I80" s="27"/>
      <c r="J80" s="27"/>
      <c r="K80" s="27"/>
      <c r="L80" s="27"/>
      <c r="M80" s="27"/>
      <c r="N80" s="27"/>
      <c r="O80" s="27"/>
    </row>
    <row r="81" spans="1:15" x14ac:dyDescent="0.35">
      <c r="A81" s="27"/>
      <c r="B81" s="27"/>
      <c r="C81" s="27"/>
      <c r="D81" s="27"/>
      <c r="E81" s="27"/>
      <c r="F81" s="27"/>
      <c r="G81" s="27"/>
      <c r="H81" s="27"/>
      <c r="I81" s="27"/>
      <c r="J81" s="27"/>
      <c r="K81" s="27"/>
      <c r="L81" s="27"/>
      <c r="M81" s="27"/>
      <c r="N81" s="27"/>
      <c r="O81" s="27"/>
    </row>
    <row r="82" spans="1:15" x14ac:dyDescent="0.35">
      <c r="A82" s="27"/>
      <c r="B82" s="27"/>
      <c r="C82" s="27"/>
      <c r="D82" s="27"/>
      <c r="E82" s="27"/>
      <c r="F82" s="27"/>
      <c r="G82" s="27"/>
      <c r="H82" s="27"/>
      <c r="I82" s="27"/>
      <c r="J82" s="27"/>
      <c r="K82" s="27"/>
      <c r="L82" s="27"/>
      <c r="M82" s="27"/>
      <c r="N82" s="27"/>
      <c r="O82" s="27"/>
    </row>
    <row r="83" spans="1:15" x14ac:dyDescent="0.35">
      <c r="A83" s="27"/>
      <c r="B83" s="27"/>
      <c r="C83" s="27"/>
      <c r="D83" s="27"/>
      <c r="E83" s="27"/>
      <c r="F83" s="27"/>
      <c r="G83" s="27"/>
      <c r="H83" s="27"/>
      <c r="I83" s="27"/>
      <c r="J83" s="27"/>
      <c r="K83" s="27"/>
      <c r="L83" s="27"/>
      <c r="M83" s="27"/>
      <c r="N83" s="27"/>
      <c r="O83" s="27"/>
    </row>
    <row r="84" spans="1:15" x14ac:dyDescent="0.35">
      <c r="A84" s="27"/>
      <c r="B84" s="27"/>
      <c r="C84" s="27"/>
      <c r="D84" s="27"/>
      <c r="E84" s="27"/>
      <c r="F84" s="27"/>
      <c r="G84" s="27"/>
      <c r="H84" s="27"/>
      <c r="I84" s="27"/>
      <c r="J84" s="27"/>
      <c r="K84" s="27"/>
      <c r="L84" s="27"/>
      <c r="M84" s="27"/>
      <c r="N84" s="27"/>
      <c r="O84" s="27"/>
    </row>
    <row r="85" spans="1:15" x14ac:dyDescent="0.35">
      <c r="A85" s="27"/>
      <c r="B85" s="27"/>
      <c r="C85" s="27"/>
      <c r="D85" s="27"/>
      <c r="E85" s="27"/>
      <c r="F85" s="27"/>
      <c r="G85" s="27"/>
      <c r="H85" s="27"/>
      <c r="I85" s="27"/>
      <c r="J85" s="27"/>
      <c r="K85" s="27"/>
      <c r="L85" s="27"/>
      <c r="M85" s="27"/>
      <c r="N85" s="27"/>
      <c r="O85" s="27"/>
    </row>
    <row r="86" spans="1:15" x14ac:dyDescent="0.35">
      <c r="A86" s="27"/>
      <c r="B86" s="27"/>
      <c r="C86" s="27"/>
      <c r="D86" s="27"/>
      <c r="E86" s="27"/>
      <c r="F86" s="27"/>
      <c r="G86" s="27"/>
      <c r="H86" s="27"/>
      <c r="I86" s="27"/>
      <c r="J86" s="27"/>
      <c r="K86" s="27"/>
      <c r="L86" s="27"/>
      <c r="M86" s="27"/>
      <c r="N86" s="27"/>
      <c r="O86" s="27"/>
    </row>
    <row r="87" spans="1:15" x14ac:dyDescent="0.35">
      <c r="A87" s="27"/>
      <c r="B87" s="27"/>
      <c r="C87" s="27"/>
      <c r="D87" s="27"/>
      <c r="E87" s="27"/>
      <c r="F87" s="27"/>
      <c r="G87" s="27"/>
      <c r="H87" s="27"/>
      <c r="I87" s="27"/>
      <c r="J87" s="27"/>
      <c r="K87" s="27"/>
      <c r="L87" s="27"/>
      <c r="M87" s="27"/>
      <c r="N87" s="27"/>
      <c r="O87" s="27"/>
    </row>
    <row r="88" spans="1:15" x14ac:dyDescent="0.35">
      <c r="A88" s="27"/>
      <c r="B88" s="27"/>
      <c r="C88" s="27"/>
      <c r="D88" s="27"/>
      <c r="E88" s="27"/>
      <c r="F88" s="27"/>
      <c r="G88" s="27"/>
      <c r="H88" s="27"/>
      <c r="I88" s="27"/>
      <c r="J88" s="27"/>
      <c r="K88" s="27"/>
      <c r="L88" s="27"/>
      <c r="M88" s="27"/>
      <c r="N88" s="27"/>
      <c r="O88" s="27"/>
    </row>
    <row r="89" spans="1:15" x14ac:dyDescent="0.35">
      <c r="A89" s="27"/>
      <c r="B89" s="27"/>
      <c r="C89" s="27"/>
      <c r="D89" s="27"/>
      <c r="E89" s="27"/>
      <c r="F89" s="27"/>
      <c r="G89" s="27"/>
      <c r="H89" s="27"/>
      <c r="I89" s="27"/>
      <c r="J89" s="27"/>
      <c r="K89" s="27"/>
      <c r="L89" s="27"/>
      <c r="M89" s="27"/>
      <c r="N89" s="27"/>
      <c r="O89" s="27"/>
    </row>
    <row r="90" spans="1:15" x14ac:dyDescent="0.35">
      <c r="A90" s="27"/>
      <c r="B90" s="27"/>
      <c r="C90" s="27"/>
      <c r="D90" s="27"/>
      <c r="E90" s="27"/>
      <c r="F90" s="27"/>
      <c r="G90" s="27"/>
      <c r="H90" s="27"/>
      <c r="I90" s="27"/>
      <c r="J90" s="27"/>
      <c r="K90" s="27"/>
      <c r="L90" s="27"/>
      <c r="M90" s="27"/>
      <c r="N90" s="27"/>
      <c r="O90" s="27"/>
    </row>
    <row r="91" spans="1:15" x14ac:dyDescent="0.35">
      <c r="A91" s="27"/>
      <c r="B91" s="27"/>
      <c r="C91" s="27"/>
      <c r="D91" s="27"/>
      <c r="E91" s="27"/>
      <c r="F91" s="27"/>
      <c r="G91" s="27"/>
      <c r="H91" s="27"/>
      <c r="I91" s="27"/>
      <c r="J91" s="27"/>
      <c r="K91" s="27"/>
      <c r="L91" s="27"/>
      <c r="M91" s="27"/>
      <c r="N91" s="27"/>
      <c r="O91" s="27"/>
    </row>
    <row r="92" spans="1:15" x14ac:dyDescent="0.35">
      <c r="A92" s="27"/>
      <c r="B92" s="27"/>
      <c r="C92" s="27"/>
      <c r="D92" s="27"/>
      <c r="E92" s="27"/>
      <c r="F92" s="27"/>
      <c r="G92" s="27"/>
      <c r="H92" s="27"/>
      <c r="I92" s="27"/>
      <c r="J92" s="27"/>
      <c r="K92" s="27"/>
      <c r="L92" s="27"/>
      <c r="M92" s="27"/>
      <c r="N92" s="27"/>
      <c r="O92" s="27"/>
    </row>
    <row r="93" spans="1:15" x14ac:dyDescent="0.35">
      <c r="A93" s="27"/>
      <c r="B93" s="27"/>
      <c r="C93" s="27"/>
      <c r="D93" s="27"/>
      <c r="E93" s="27"/>
      <c r="F93" s="27"/>
      <c r="G93" s="27"/>
      <c r="H93" s="27"/>
      <c r="I93" s="27"/>
      <c r="J93" s="27"/>
      <c r="K93" s="27"/>
      <c r="L93" s="27"/>
      <c r="M93" s="27"/>
      <c r="N93" s="27"/>
      <c r="O93" s="27"/>
    </row>
    <row r="94" spans="1:15" x14ac:dyDescent="0.35">
      <c r="A94" s="27"/>
      <c r="B94" s="27"/>
      <c r="C94" s="27"/>
      <c r="D94" s="27"/>
      <c r="E94" s="27"/>
      <c r="F94" s="27"/>
      <c r="G94" s="27"/>
      <c r="H94" s="27"/>
      <c r="I94" s="27"/>
      <c r="J94" s="27"/>
      <c r="K94" s="27"/>
      <c r="L94" s="27"/>
      <c r="M94" s="27"/>
      <c r="N94" s="27"/>
      <c r="O94" s="27"/>
    </row>
    <row r="95" spans="1:15" x14ac:dyDescent="0.35">
      <c r="A95" s="27"/>
      <c r="B95" s="27"/>
      <c r="C95" s="27"/>
      <c r="D95" s="27"/>
      <c r="E95" s="27"/>
      <c r="F95" s="27"/>
      <c r="G95" s="27"/>
      <c r="H95" s="27"/>
      <c r="I95" s="27"/>
      <c r="J95" s="27"/>
      <c r="K95" s="27"/>
      <c r="L95" s="27"/>
      <c r="M95" s="27"/>
      <c r="N95" s="27"/>
      <c r="O95" s="27"/>
    </row>
    <row r="96" spans="1:15" x14ac:dyDescent="0.35">
      <c r="A96" s="27"/>
      <c r="B96" s="27"/>
      <c r="C96" s="27"/>
      <c r="D96" s="27"/>
      <c r="E96" s="27"/>
      <c r="F96" s="27"/>
      <c r="G96" s="27"/>
      <c r="H96" s="27"/>
      <c r="I96" s="27"/>
      <c r="J96" s="27"/>
      <c r="K96" s="27"/>
      <c r="L96" s="27"/>
      <c r="M96" s="27"/>
      <c r="N96" s="27"/>
      <c r="O96" s="27"/>
    </row>
    <row r="97" spans="1:15" x14ac:dyDescent="0.35">
      <c r="A97" s="27"/>
      <c r="B97" s="27"/>
      <c r="C97" s="27"/>
      <c r="D97" s="27"/>
      <c r="E97" s="27"/>
      <c r="F97" s="27"/>
      <c r="G97" s="27"/>
      <c r="H97" s="27"/>
      <c r="I97" s="27"/>
      <c r="J97" s="27"/>
      <c r="K97" s="27"/>
      <c r="L97" s="27"/>
      <c r="M97" s="27"/>
      <c r="N97" s="27"/>
      <c r="O97" s="27"/>
    </row>
    <row r="98" spans="1:15" x14ac:dyDescent="0.35">
      <c r="A98" s="27"/>
      <c r="B98" s="27"/>
      <c r="C98" s="27"/>
      <c r="D98" s="27"/>
      <c r="E98" s="27"/>
      <c r="F98" s="27"/>
      <c r="G98" s="27"/>
      <c r="H98" s="27"/>
      <c r="I98" s="27"/>
      <c r="J98" s="27"/>
      <c r="K98" s="27"/>
      <c r="L98" s="27"/>
      <c r="M98" s="27"/>
      <c r="N98" s="27"/>
      <c r="O98" s="27"/>
    </row>
    <row r="99" spans="1:15" x14ac:dyDescent="0.35">
      <c r="A99" s="27"/>
      <c r="B99" s="27"/>
      <c r="C99" s="27"/>
      <c r="D99" s="27"/>
      <c r="E99" s="27"/>
      <c r="F99" s="27"/>
      <c r="G99" s="27"/>
      <c r="H99" s="27"/>
      <c r="I99" s="27"/>
      <c r="J99" s="27"/>
      <c r="K99" s="27"/>
      <c r="L99" s="27"/>
      <c r="M99" s="27"/>
      <c r="N99" s="27"/>
      <c r="O99" s="27"/>
    </row>
    <row r="100" spans="1:15" x14ac:dyDescent="0.35">
      <c r="A100" s="27"/>
      <c r="B100" s="27"/>
      <c r="C100" s="27"/>
      <c r="D100" s="27"/>
      <c r="E100" s="27"/>
      <c r="F100" s="27"/>
      <c r="G100" s="27"/>
      <c r="H100" s="27"/>
      <c r="I100" s="27"/>
      <c r="J100" s="27"/>
      <c r="K100" s="27"/>
      <c r="L100" s="27"/>
      <c r="M100" s="27"/>
      <c r="N100" s="27"/>
      <c r="O100" s="27"/>
    </row>
    <row r="101" spans="1:15" x14ac:dyDescent="0.35">
      <c r="A101" s="27"/>
      <c r="B101" s="27"/>
      <c r="C101" s="27"/>
      <c r="D101" s="27"/>
      <c r="E101" s="27"/>
      <c r="F101" s="27"/>
      <c r="G101" s="27"/>
      <c r="H101" s="27"/>
      <c r="I101" s="27"/>
      <c r="J101" s="27"/>
      <c r="K101" s="27"/>
      <c r="L101" s="27"/>
      <c r="M101" s="27"/>
      <c r="N101" s="27"/>
      <c r="O101" s="27"/>
    </row>
    <row r="102" spans="1:15" x14ac:dyDescent="0.35">
      <c r="A102" s="27"/>
      <c r="B102" s="27"/>
      <c r="C102" s="27"/>
      <c r="D102" s="27"/>
      <c r="E102" s="27"/>
      <c r="F102" s="27"/>
      <c r="G102" s="27"/>
      <c r="H102" s="27"/>
      <c r="I102" s="27"/>
      <c r="J102" s="27"/>
      <c r="K102" s="27"/>
      <c r="L102" s="27"/>
      <c r="M102" s="27"/>
      <c r="N102" s="27"/>
      <c r="O102" s="27"/>
    </row>
    <row r="103" spans="1:15" x14ac:dyDescent="0.35">
      <c r="A103" s="27"/>
      <c r="B103" s="27"/>
      <c r="C103" s="27"/>
      <c r="D103" s="27"/>
      <c r="E103" s="27"/>
      <c r="F103" s="27"/>
      <c r="G103" s="27"/>
      <c r="H103" s="27"/>
      <c r="I103" s="27"/>
      <c r="J103" s="27"/>
      <c r="K103" s="27"/>
      <c r="L103" s="27"/>
      <c r="M103" s="27"/>
      <c r="N103" s="27"/>
      <c r="O103" s="27"/>
    </row>
    <row r="104" spans="1:15" x14ac:dyDescent="0.35">
      <c r="A104" s="27"/>
      <c r="B104" s="27"/>
      <c r="C104" s="27"/>
      <c r="D104" s="27"/>
      <c r="E104" s="27"/>
      <c r="F104" s="27"/>
      <c r="G104" s="27"/>
      <c r="H104" s="27"/>
      <c r="I104" s="27"/>
      <c r="J104" s="27"/>
      <c r="K104" s="27"/>
      <c r="L104" s="27"/>
      <c r="M104" s="27"/>
      <c r="N104" s="27"/>
      <c r="O104" s="27"/>
    </row>
    <row r="105" spans="1:15" x14ac:dyDescent="0.35">
      <c r="A105" s="27"/>
      <c r="B105" s="27"/>
      <c r="C105" s="27"/>
      <c r="D105" s="27"/>
      <c r="E105" s="27"/>
      <c r="F105" s="27"/>
      <c r="G105" s="27"/>
      <c r="H105" s="27"/>
      <c r="I105" s="27"/>
      <c r="J105" s="27"/>
      <c r="K105" s="27"/>
      <c r="L105" s="27"/>
      <c r="M105" s="27"/>
      <c r="N105" s="27"/>
      <c r="O105" s="27"/>
    </row>
    <row r="106" spans="1:15" x14ac:dyDescent="0.35">
      <c r="A106" s="27"/>
      <c r="B106" s="27"/>
      <c r="C106" s="27"/>
      <c r="D106" s="27"/>
      <c r="E106" s="27"/>
      <c r="F106" s="27"/>
      <c r="G106" s="27"/>
      <c r="H106" s="27"/>
      <c r="I106" s="27"/>
      <c r="J106" s="27"/>
      <c r="K106" s="27"/>
      <c r="L106" s="27"/>
      <c r="M106" s="27"/>
      <c r="N106" s="27"/>
      <c r="O106" s="27"/>
    </row>
    <row r="107" spans="1:15" x14ac:dyDescent="0.35">
      <c r="A107" s="27"/>
      <c r="B107" s="27"/>
      <c r="C107" s="27"/>
      <c r="D107" s="27"/>
      <c r="E107" s="27"/>
      <c r="F107" s="27"/>
      <c r="G107" s="27"/>
      <c r="H107" s="27"/>
      <c r="I107" s="27"/>
      <c r="J107" s="27"/>
      <c r="K107" s="27"/>
      <c r="L107" s="27"/>
      <c r="M107" s="27"/>
      <c r="N107" s="27"/>
      <c r="O107" s="27"/>
    </row>
    <row r="108" spans="1:15" x14ac:dyDescent="0.35">
      <c r="A108" s="27"/>
      <c r="B108" s="27"/>
      <c r="C108" s="27"/>
      <c r="D108" s="27"/>
      <c r="E108" s="27"/>
      <c r="F108" s="27"/>
      <c r="G108" s="27"/>
      <c r="H108" s="27"/>
      <c r="I108" s="27"/>
      <c r="J108" s="27"/>
      <c r="K108" s="27"/>
      <c r="L108" s="27"/>
      <c r="M108" s="27"/>
      <c r="N108" s="27"/>
      <c r="O108" s="27"/>
    </row>
    <row r="109" spans="1:15" x14ac:dyDescent="0.35">
      <c r="A109" s="27"/>
      <c r="B109" s="27"/>
      <c r="C109" s="27"/>
      <c r="D109" s="27"/>
      <c r="E109" s="27"/>
      <c r="F109" s="27"/>
      <c r="G109" s="27"/>
      <c r="H109" s="27"/>
      <c r="I109" s="27"/>
      <c r="J109" s="27"/>
      <c r="K109" s="27"/>
      <c r="L109" s="27"/>
      <c r="M109" s="27"/>
      <c r="N109" s="27"/>
      <c r="O109" s="27"/>
    </row>
    <row r="110" spans="1:15" x14ac:dyDescent="0.35">
      <c r="A110" s="27"/>
      <c r="B110" s="27"/>
      <c r="C110" s="27"/>
      <c r="D110" s="27"/>
      <c r="E110" s="27"/>
      <c r="F110" s="27"/>
      <c r="G110" s="27"/>
      <c r="H110" s="27"/>
      <c r="I110" s="27"/>
      <c r="J110" s="27"/>
      <c r="K110" s="27"/>
      <c r="L110" s="27"/>
      <c r="M110" s="27"/>
      <c r="N110" s="27"/>
      <c r="O110" s="27"/>
    </row>
    <row r="111" spans="1:15" x14ac:dyDescent="0.35">
      <c r="A111" s="27"/>
      <c r="B111" s="27"/>
      <c r="C111" s="27"/>
      <c r="D111" s="27"/>
      <c r="E111" s="27"/>
      <c r="F111" s="27"/>
      <c r="G111" s="27"/>
      <c r="H111" s="27"/>
      <c r="I111" s="27"/>
      <c r="J111" s="27"/>
      <c r="K111" s="27"/>
      <c r="L111" s="27"/>
      <c r="M111" s="27"/>
      <c r="N111" s="27"/>
      <c r="O111" s="27"/>
    </row>
    <row r="112" spans="1:15" x14ac:dyDescent="0.35">
      <c r="A112" s="27"/>
      <c r="B112" s="27"/>
      <c r="C112" s="27"/>
      <c r="D112" s="27"/>
      <c r="E112" s="27"/>
      <c r="F112" s="27"/>
      <c r="G112" s="27"/>
      <c r="H112" s="27"/>
      <c r="I112" s="27"/>
      <c r="J112" s="27"/>
      <c r="K112" s="27"/>
      <c r="L112" s="27"/>
      <c r="M112" s="27"/>
      <c r="N112" s="27"/>
      <c r="O112" s="27"/>
    </row>
    <row r="113" spans="1:15" x14ac:dyDescent="0.35">
      <c r="A113" s="27"/>
      <c r="B113" s="27"/>
      <c r="C113" s="27"/>
      <c r="D113" s="27"/>
      <c r="E113" s="27"/>
      <c r="F113" s="27"/>
      <c r="G113" s="27"/>
      <c r="H113" s="27"/>
      <c r="I113" s="27"/>
      <c r="J113" s="27"/>
      <c r="K113" s="27"/>
      <c r="L113" s="27"/>
      <c r="M113" s="27"/>
      <c r="N113" s="27"/>
      <c r="O113" s="27"/>
    </row>
    <row r="114" spans="1:15" x14ac:dyDescent="0.35">
      <c r="A114" s="27"/>
      <c r="B114" s="27"/>
      <c r="C114" s="27"/>
      <c r="D114" s="27"/>
      <c r="E114" s="27"/>
      <c r="F114" s="27"/>
      <c r="G114" s="27"/>
      <c r="H114" s="27"/>
      <c r="I114" s="27"/>
      <c r="J114" s="27"/>
      <c r="K114" s="27"/>
      <c r="L114" s="27"/>
      <c r="M114" s="27"/>
      <c r="N114" s="27"/>
      <c r="O114" s="27"/>
    </row>
    <row r="115" spans="1:15" x14ac:dyDescent="0.35">
      <c r="A115" s="27"/>
      <c r="B115" s="27"/>
      <c r="C115" s="27"/>
      <c r="D115" s="27"/>
      <c r="E115" s="27"/>
      <c r="F115" s="27"/>
      <c r="G115" s="27"/>
      <c r="H115" s="27"/>
      <c r="I115" s="27"/>
      <c r="J115" s="27"/>
      <c r="K115" s="27"/>
      <c r="L115" s="27"/>
      <c r="M115" s="27"/>
      <c r="N115" s="27"/>
      <c r="O115" s="27"/>
    </row>
    <row r="116" spans="1:15" x14ac:dyDescent="0.35">
      <c r="A116" s="27"/>
      <c r="B116" s="27"/>
      <c r="C116" s="27"/>
      <c r="D116" s="27"/>
      <c r="E116" s="27"/>
      <c r="F116" s="27"/>
      <c r="G116" s="27"/>
      <c r="H116" s="27"/>
      <c r="I116" s="27"/>
      <c r="J116" s="27"/>
      <c r="K116" s="27"/>
      <c r="L116" s="27"/>
      <c r="M116" s="27"/>
      <c r="N116" s="27"/>
      <c r="O116" s="27"/>
    </row>
    <row r="117" spans="1:15" x14ac:dyDescent="0.35">
      <c r="A117" s="27"/>
      <c r="B117" s="27"/>
      <c r="C117" s="27"/>
      <c r="D117" s="27"/>
      <c r="E117" s="27"/>
      <c r="F117" s="27"/>
      <c r="G117" s="27"/>
      <c r="H117" s="27"/>
      <c r="I117" s="27"/>
      <c r="J117" s="27"/>
      <c r="K117" s="27"/>
      <c r="L117" s="27"/>
      <c r="M117" s="27"/>
      <c r="N117" s="27"/>
      <c r="O117" s="27"/>
    </row>
    <row r="118" spans="1:15" x14ac:dyDescent="0.35">
      <c r="A118" s="27"/>
      <c r="B118" s="27"/>
      <c r="C118" s="27"/>
      <c r="D118" s="27"/>
      <c r="E118" s="27"/>
      <c r="F118" s="27"/>
      <c r="G118" s="27"/>
      <c r="H118" s="27"/>
      <c r="I118" s="27"/>
      <c r="J118" s="27"/>
      <c r="K118" s="27"/>
      <c r="L118" s="27"/>
      <c r="M118" s="27"/>
      <c r="N118" s="27"/>
      <c r="O118" s="27"/>
    </row>
    <row r="119" spans="1:15" x14ac:dyDescent="0.35">
      <c r="A119" s="27"/>
      <c r="B119" s="27"/>
      <c r="C119" s="27"/>
      <c r="D119" s="27"/>
      <c r="E119" s="27"/>
      <c r="F119" s="27"/>
      <c r="G119" s="27"/>
      <c r="H119" s="27"/>
      <c r="I119" s="27"/>
      <c r="J119" s="27"/>
      <c r="K119" s="27"/>
      <c r="L119" s="27"/>
      <c r="M119" s="27"/>
      <c r="N119" s="27"/>
      <c r="O119" s="27"/>
    </row>
    <row r="120" spans="1:15" x14ac:dyDescent="0.35">
      <c r="A120" s="27"/>
      <c r="B120" s="27"/>
      <c r="C120" s="27"/>
      <c r="D120" s="27"/>
      <c r="E120" s="27"/>
      <c r="F120" s="27"/>
      <c r="G120" s="27"/>
      <c r="H120" s="27"/>
      <c r="I120" s="27"/>
      <c r="J120" s="27"/>
      <c r="K120" s="27"/>
      <c r="L120" s="27"/>
      <c r="M120" s="27"/>
      <c r="N120" s="27"/>
      <c r="O120" s="27"/>
    </row>
    <row r="121" spans="1:15" x14ac:dyDescent="0.35">
      <c r="A121" s="27"/>
      <c r="B121" s="27"/>
      <c r="C121" s="27"/>
      <c r="D121" s="27"/>
      <c r="E121" s="27"/>
      <c r="F121" s="27"/>
      <c r="G121" s="27"/>
      <c r="H121" s="27"/>
      <c r="I121" s="27"/>
      <c r="J121" s="27"/>
      <c r="K121" s="27"/>
      <c r="L121" s="27"/>
      <c r="M121" s="27"/>
      <c r="N121" s="27"/>
      <c r="O121" s="27"/>
    </row>
    <row r="122" spans="1:15" x14ac:dyDescent="0.35">
      <c r="A122" s="27"/>
      <c r="B122" s="27"/>
      <c r="C122" s="27"/>
      <c r="D122" s="27"/>
      <c r="E122" s="27"/>
      <c r="F122" s="27"/>
      <c r="G122" s="27"/>
      <c r="H122" s="27"/>
      <c r="I122" s="27"/>
      <c r="J122" s="27"/>
      <c r="K122" s="27"/>
      <c r="L122" s="27"/>
      <c r="M122" s="27"/>
      <c r="N122" s="27"/>
      <c r="O122" s="27"/>
    </row>
    <row r="123" spans="1:15" x14ac:dyDescent="0.35">
      <c r="A123" s="27"/>
      <c r="B123" s="27"/>
      <c r="C123" s="27"/>
      <c r="D123" s="27"/>
      <c r="E123" s="27"/>
      <c r="F123" s="27"/>
      <c r="G123" s="27"/>
      <c r="H123" s="27"/>
      <c r="I123" s="27"/>
      <c r="J123" s="27"/>
      <c r="K123" s="27"/>
      <c r="L123" s="27"/>
      <c r="M123" s="27"/>
      <c r="N123" s="27"/>
      <c r="O123" s="27"/>
    </row>
    <row r="124" spans="1:15" x14ac:dyDescent="0.35">
      <c r="A124" s="27"/>
      <c r="B124" s="27"/>
      <c r="C124" s="27"/>
      <c r="D124" s="27"/>
      <c r="E124" s="27"/>
      <c r="F124" s="27"/>
      <c r="G124" s="27"/>
      <c r="H124" s="27"/>
      <c r="I124" s="27"/>
      <c r="J124" s="27"/>
      <c r="K124" s="27"/>
      <c r="L124" s="27"/>
      <c r="M124" s="27"/>
      <c r="N124" s="27"/>
      <c r="O124" s="27"/>
    </row>
    <row r="125" spans="1:15" x14ac:dyDescent="0.35">
      <c r="A125" s="27"/>
      <c r="B125" s="27"/>
      <c r="C125" s="27"/>
      <c r="D125" s="27"/>
      <c r="E125" s="27"/>
      <c r="F125" s="27"/>
      <c r="G125" s="27"/>
      <c r="H125" s="27"/>
      <c r="I125" s="27"/>
      <c r="J125" s="27"/>
      <c r="K125" s="27"/>
      <c r="L125" s="27"/>
      <c r="M125" s="27"/>
      <c r="N125" s="27"/>
      <c r="O125" s="27"/>
    </row>
    <row r="126" spans="1:15" x14ac:dyDescent="0.35">
      <c r="A126" s="27"/>
      <c r="B126" s="27"/>
      <c r="C126" s="27"/>
      <c r="D126" s="27"/>
      <c r="E126" s="27"/>
      <c r="F126" s="27"/>
      <c r="G126" s="27"/>
      <c r="H126" s="27"/>
      <c r="I126" s="27"/>
      <c r="J126" s="27"/>
      <c r="K126" s="27"/>
      <c r="L126" s="27"/>
      <c r="M126" s="27"/>
      <c r="N126" s="27"/>
      <c r="O126" s="27"/>
    </row>
    <row r="127" spans="1:15" x14ac:dyDescent="0.35">
      <c r="A127" s="27"/>
      <c r="B127" s="27"/>
      <c r="C127" s="27"/>
      <c r="D127" s="27"/>
      <c r="E127" s="27"/>
      <c r="F127" s="27"/>
      <c r="G127" s="27"/>
      <c r="H127" s="27"/>
      <c r="I127" s="27"/>
      <c r="J127" s="27"/>
      <c r="K127" s="27"/>
      <c r="L127" s="27"/>
      <c r="M127" s="27"/>
      <c r="N127" s="27"/>
      <c r="O127" s="27"/>
    </row>
    <row r="128" spans="1:15" x14ac:dyDescent="0.35">
      <c r="A128" s="27"/>
      <c r="B128" s="27"/>
      <c r="C128" s="27"/>
      <c r="D128" s="27"/>
      <c r="E128" s="27"/>
      <c r="F128" s="27"/>
      <c r="G128" s="27"/>
      <c r="H128" s="27"/>
      <c r="I128" s="27"/>
      <c r="J128" s="27"/>
      <c r="K128" s="27"/>
      <c r="L128" s="27"/>
      <c r="M128" s="27"/>
      <c r="N128" s="27"/>
      <c r="O128" s="27"/>
    </row>
    <row r="129" spans="1:15" x14ac:dyDescent="0.35">
      <c r="A129" s="27"/>
      <c r="B129" s="27"/>
      <c r="C129" s="27"/>
      <c r="D129" s="27"/>
      <c r="E129" s="27"/>
      <c r="F129" s="27"/>
      <c r="G129" s="27"/>
      <c r="H129" s="27"/>
      <c r="I129" s="27"/>
      <c r="J129" s="27"/>
      <c r="K129" s="27"/>
      <c r="L129" s="27"/>
      <c r="M129" s="27"/>
      <c r="N129" s="27"/>
      <c r="O129" s="27"/>
    </row>
    <row r="130" spans="1:15" x14ac:dyDescent="0.35">
      <c r="A130" s="27"/>
      <c r="B130" s="27"/>
      <c r="C130" s="27"/>
      <c r="D130" s="27"/>
      <c r="E130" s="27"/>
      <c r="F130" s="27"/>
      <c r="G130" s="27"/>
      <c r="H130" s="27"/>
      <c r="I130" s="27"/>
      <c r="J130" s="27"/>
      <c r="K130" s="27"/>
      <c r="L130" s="27"/>
      <c r="M130" s="27"/>
      <c r="N130" s="27"/>
      <c r="O130" s="27"/>
    </row>
    <row r="131" spans="1:15" x14ac:dyDescent="0.35">
      <c r="A131" s="27"/>
      <c r="B131" s="27"/>
      <c r="C131" s="27"/>
      <c r="D131" s="27"/>
      <c r="E131" s="27"/>
      <c r="F131" s="27"/>
      <c r="G131" s="27"/>
      <c r="H131" s="27"/>
      <c r="I131" s="27"/>
      <c r="J131" s="27"/>
      <c r="K131" s="27"/>
      <c r="L131" s="27"/>
      <c r="M131" s="27"/>
      <c r="N131" s="27"/>
      <c r="O131" s="27"/>
    </row>
  </sheetData>
  <mergeCells count="10">
    <mergeCell ref="B1:E1"/>
    <mergeCell ref="D13:I13"/>
    <mergeCell ref="A16:A21"/>
    <mergeCell ref="A12:I12"/>
    <mergeCell ref="C25:I25"/>
    <mergeCell ref="C26:I26"/>
    <mergeCell ref="C27:I27"/>
    <mergeCell ref="C28:I28"/>
    <mergeCell ref="C29:I29"/>
    <mergeCell ref="C30:I30"/>
  </mergeCells>
  <pageMargins left="0.70866141732283472" right="0.70866141732283472" top="0.74803149606299213" bottom="0.7480314960629921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8BB42-364F-46B9-A2AF-8D13253F5139}">
  <dimension ref="A1:R65"/>
  <sheetViews>
    <sheetView zoomScaleNormal="100" workbookViewId="0">
      <selection activeCell="A10" sqref="A10:C10"/>
    </sheetView>
  </sheetViews>
  <sheetFormatPr defaultRowHeight="14.5" x14ac:dyDescent="0.35"/>
  <cols>
    <col min="2" max="2" width="58.1796875" customWidth="1"/>
    <col min="3" max="3" width="31.453125" customWidth="1"/>
  </cols>
  <sheetData>
    <row r="1" spans="1:18" ht="21" x14ac:dyDescent="0.35">
      <c r="A1" s="188" t="s">
        <v>487</v>
      </c>
      <c r="B1" s="189"/>
      <c r="C1" s="190"/>
      <c r="D1" s="27"/>
      <c r="E1" s="27"/>
      <c r="F1" s="27"/>
      <c r="G1" s="27"/>
      <c r="H1" s="27"/>
      <c r="I1" s="27"/>
      <c r="J1" s="27"/>
      <c r="K1" s="27"/>
      <c r="L1" s="27"/>
      <c r="M1" s="27"/>
      <c r="N1" s="27"/>
      <c r="O1" s="27"/>
      <c r="P1" s="27"/>
      <c r="Q1" s="27"/>
      <c r="R1" s="27"/>
    </row>
    <row r="2" spans="1:18" ht="18.5" x14ac:dyDescent="0.35">
      <c r="A2" s="60" t="s">
        <v>17</v>
      </c>
      <c r="B2" s="61" t="s">
        <v>427</v>
      </c>
      <c r="C2" s="80" t="s">
        <v>428</v>
      </c>
      <c r="D2" s="27"/>
      <c r="E2" s="27"/>
      <c r="F2" s="27"/>
      <c r="G2" s="27"/>
      <c r="H2" s="27"/>
      <c r="I2" s="27"/>
      <c r="J2" s="27"/>
      <c r="K2" s="27"/>
      <c r="L2" s="27"/>
      <c r="M2" s="27"/>
      <c r="N2" s="27"/>
      <c r="O2" s="27"/>
      <c r="P2" s="27"/>
      <c r="Q2" s="27"/>
      <c r="R2" s="27"/>
    </row>
    <row r="3" spans="1:18" ht="18.5" x14ac:dyDescent="0.45">
      <c r="A3" s="80" t="s">
        <v>18</v>
      </c>
      <c r="B3" s="145" t="s">
        <v>124</v>
      </c>
      <c r="C3" s="80" t="s">
        <v>428</v>
      </c>
      <c r="D3" s="27"/>
      <c r="E3" s="27"/>
      <c r="F3" s="27"/>
      <c r="G3" s="27"/>
      <c r="H3" s="27"/>
      <c r="I3" s="27"/>
      <c r="J3" s="27"/>
      <c r="K3" s="27"/>
      <c r="L3" s="27"/>
      <c r="M3" s="27"/>
      <c r="N3" s="27"/>
      <c r="O3" s="27"/>
      <c r="P3" s="27"/>
      <c r="Q3" s="27"/>
      <c r="R3" s="27"/>
    </row>
    <row r="4" spans="1:18" ht="55.5" x14ac:dyDescent="0.45">
      <c r="A4" s="80" t="s">
        <v>91</v>
      </c>
      <c r="B4" s="145" t="s">
        <v>125</v>
      </c>
      <c r="C4" s="80" t="s">
        <v>428</v>
      </c>
      <c r="D4" s="27"/>
      <c r="E4" s="27"/>
      <c r="F4" s="27"/>
      <c r="G4" s="27"/>
      <c r="H4" s="27"/>
      <c r="I4" s="27"/>
      <c r="J4" s="27"/>
      <c r="K4" s="27"/>
      <c r="L4" s="27"/>
      <c r="M4" s="27"/>
      <c r="N4" s="27"/>
      <c r="O4" s="27"/>
      <c r="P4" s="27"/>
      <c r="Q4" s="27"/>
      <c r="R4" s="27"/>
    </row>
    <row r="5" spans="1:18" ht="18.5" x14ac:dyDescent="0.35">
      <c r="A5" s="80" t="s">
        <v>19</v>
      </c>
      <c r="B5" s="25" t="s">
        <v>126</v>
      </c>
      <c r="C5" s="80" t="s">
        <v>428</v>
      </c>
      <c r="D5" s="27"/>
      <c r="E5" s="27"/>
      <c r="F5" s="27"/>
      <c r="G5" s="27"/>
      <c r="H5" s="27"/>
      <c r="I5" s="27"/>
      <c r="J5" s="27"/>
      <c r="K5" s="27"/>
      <c r="L5" s="27"/>
      <c r="M5" s="27"/>
      <c r="N5" s="27"/>
      <c r="O5" s="27"/>
      <c r="P5" s="27"/>
      <c r="Q5" s="27"/>
      <c r="R5" s="27"/>
    </row>
    <row r="6" spans="1:18" ht="18.5" x14ac:dyDescent="0.35">
      <c r="A6" s="80" t="s">
        <v>97</v>
      </c>
      <c r="B6" s="25" t="s">
        <v>127</v>
      </c>
      <c r="C6" s="80" t="s">
        <v>428</v>
      </c>
      <c r="D6" s="27"/>
      <c r="E6" s="27"/>
      <c r="F6" s="27"/>
      <c r="G6" s="27"/>
      <c r="H6" s="27"/>
      <c r="I6" s="27"/>
      <c r="J6" s="27"/>
      <c r="K6" s="27"/>
      <c r="L6" s="27"/>
      <c r="M6" s="27"/>
      <c r="N6" s="27"/>
      <c r="O6" s="27"/>
      <c r="P6" s="27"/>
      <c r="Q6" s="27"/>
      <c r="R6" s="27"/>
    </row>
    <row r="7" spans="1:18" ht="18.5" x14ac:dyDescent="0.35">
      <c r="A7" s="80" t="s">
        <v>98</v>
      </c>
      <c r="B7" s="25" t="s">
        <v>128</v>
      </c>
      <c r="C7" s="80" t="s">
        <v>429</v>
      </c>
      <c r="D7" s="27"/>
      <c r="E7" s="27"/>
      <c r="F7" s="27"/>
      <c r="G7" s="27"/>
      <c r="H7" s="27"/>
      <c r="I7" s="27"/>
      <c r="J7" s="27"/>
      <c r="K7" s="27"/>
      <c r="L7" s="27"/>
      <c r="M7" s="27"/>
      <c r="N7" s="27"/>
      <c r="O7" s="27"/>
      <c r="P7" s="27"/>
      <c r="Q7" s="27"/>
      <c r="R7" s="27"/>
    </row>
    <row r="8" spans="1:18" ht="37" x14ac:dyDescent="0.35">
      <c r="A8" s="80" t="s">
        <v>111</v>
      </c>
      <c r="B8" s="25" t="s">
        <v>129</v>
      </c>
      <c r="C8" s="80" t="s">
        <v>429</v>
      </c>
      <c r="D8" s="27"/>
      <c r="E8" s="27"/>
      <c r="F8" s="27"/>
      <c r="G8" s="27"/>
      <c r="H8" s="27"/>
      <c r="I8" s="27"/>
      <c r="J8" s="27"/>
      <c r="K8" s="27"/>
      <c r="L8" s="27"/>
      <c r="M8" s="27"/>
      <c r="N8" s="27"/>
      <c r="O8" s="27"/>
      <c r="P8" s="27"/>
      <c r="Q8" s="27"/>
      <c r="R8" s="27"/>
    </row>
    <row r="9" spans="1:18" ht="18.5" x14ac:dyDescent="0.45">
      <c r="A9" s="80" t="s">
        <v>150</v>
      </c>
      <c r="B9" s="78" t="s">
        <v>151</v>
      </c>
      <c r="C9" s="80" t="s">
        <v>429</v>
      </c>
      <c r="D9" s="27"/>
      <c r="E9" s="27"/>
      <c r="F9" s="27"/>
      <c r="G9" s="27"/>
      <c r="H9" s="27"/>
      <c r="I9" s="27"/>
      <c r="J9" s="27"/>
      <c r="K9" s="27"/>
      <c r="L9" s="27"/>
      <c r="M9" s="27"/>
      <c r="N9" s="27"/>
      <c r="O9" s="27"/>
      <c r="P9" s="27"/>
      <c r="Q9" s="27"/>
      <c r="R9" s="27"/>
    </row>
    <row r="10" spans="1:18" ht="18.5" x14ac:dyDescent="0.45">
      <c r="A10" s="80" t="s">
        <v>554</v>
      </c>
      <c r="B10" s="78" t="s">
        <v>553</v>
      </c>
      <c r="C10" s="80" t="s">
        <v>429</v>
      </c>
      <c r="D10" s="27"/>
      <c r="E10" s="27"/>
      <c r="F10" s="27"/>
      <c r="G10" s="27"/>
      <c r="H10" s="27"/>
      <c r="I10" s="27"/>
      <c r="J10" s="27"/>
      <c r="K10" s="27"/>
      <c r="L10" s="27"/>
      <c r="M10" s="27"/>
      <c r="N10" s="27"/>
      <c r="O10" s="27"/>
      <c r="P10" s="27"/>
      <c r="Q10" s="27"/>
      <c r="R10" s="27"/>
    </row>
    <row r="11" spans="1:18" x14ac:dyDescent="0.35">
      <c r="A11" s="27"/>
      <c r="B11" s="27"/>
      <c r="C11" s="27"/>
      <c r="D11" s="27"/>
      <c r="E11" s="27"/>
      <c r="F11" s="27"/>
      <c r="G11" s="27"/>
      <c r="H11" s="27"/>
      <c r="I11" s="27"/>
      <c r="J11" s="27"/>
      <c r="K11" s="27"/>
      <c r="L11" s="27"/>
      <c r="M11" s="27"/>
      <c r="N11" s="27"/>
      <c r="O11" s="27"/>
      <c r="P11" s="27"/>
      <c r="Q11" s="27"/>
      <c r="R11" s="27"/>
    </row>
    <row r="12" spans="1:18" x14ac:dyDescent="0.35">
      <c r="A12" s="27"/>
      <c r="B12" s="27"/>
      <c r="C12" s="27"/>
      <c r="D12" s="27"/>
      <c r="E12" s="27"/>
      <c r="F12" s="27"/>
      <c r="G12" s="27"/>
      <c r="H12" s="27"/>
      <c r="I12" s="27"/>
      <c r="J12" s="27"/>
      <c r="K12" s="27"/>
      <c r="L12" s="27"/>
      <c r="M12" s="27"/>
      <c r="N12" s="27"/>
      <c r="O12" s="27"/>
      <c r="P12" s="27"/>
      <c r="Q12" s="27"/>
      <c r="R12" s="27"/>
    </row>
    <row r="13" spans="1:18" x14ac:dyDescent="0.35">
      <c r="A13" s="27"/>
      <c r="B13" s="27"/>
      <c r="C13" s="27"/>
      <c r="D13" s="27"/>
      <c r="E13" s="27"/>
      <c r="F13" s="27"/>
      <c r="G13" s="27"/>
      <c r="H13" s="27"/>
      <c r="I13" s="27"/>
      <c r="J13" s="27"/>
      <c r="K13" s="27"/>
      <c r="L13" s="27"/>
      <c r="M13" s="27"/>
      <c r="N13" s="27"/>
      <c r="O13" s="27"/>
      <c r="P13" s="27"/>
      <c r="Q13" s="27"/>
      <c r="R13" s="27"/>
    </row>
    <row r="14" spans="1:18" x14ac:dyDescent="0.35">
      <c r="A14" s="27"/>
      <c r="B14" s="27"/>
      <c r="C14" s="27"/>
      <c r="D14" s="27"/>
      <c r="E14" s="27"/>
      <c r="F14" s="27"/>
      <c r="G14" s="27"/>
      <c r="H14" s="27"/>
      <c r="I14" s="27"/>
      <c r="J14" s="27"/>
      <c r="K14" s="27"/>
      <c r="L14" s="27"/>
      <c r="M14" s="27"/>
      <c r="N14" s="27"/>
      <c r="O14" s="27"/>
      <c r="P14" s="27"/>
      <c r="Q14" s="27"/>
      <c r="R14" s="27"/>
    </row>
    <row r="15" spans="1:18" x14ac:dyDescent="0.35">
      <c r="A15" s="27"/>
      <c r="B15" s="27"/>
      <c r="C15" s="27"/>
      <c r="D15" s="27"/>
      <c r="E15" s="27"/>
      <c r="F15" s="27"/>
      <c r="G15" s="27"/>
      <c r="H15" s="27"/>
      <c r="I15" s="27"/>
      <c r="J15" s="27"/>
      <c r="K15" s="27"/>
      <c r="L15" s="27"/>
      <c r="M15" s="27"/>
      <c r="N15" s="27"/>
      <c r="O15" s="27"/>
      <c r="P15" s="27"/>
      <c r="Q15" s="27"/>
      <c r="R15" s="27"/>
    </row>
    <row r="16" spans="1:18" x14ac:dyDescent="0.35">
      <c r="A16" s="27"/>
      <c r="B16" s="27"/>
      <c r="C16" s="27"/>
      <c r="D16" s="27"/>
      <c r="E16" s="27"/>
      <c r="F16" s="27"/>
      <c r="G16" s="27"/>
      <c r="H16" s="27"/>
      <c r="I16" s="27"/>
      <c r="J16" s="27"/>
      <c r="K16" s="27"/>
      <c r="L16" s="27"/>
      <c r="M16" s="27"/>
      <c r="N16" s="27"/>
      <c r="O16" s="27"/>
      <c r="P16" s="27"/>
      <c r="Q16" s="27"/>
      <c r="R16" s="27"/>
    </row>
    <row r="17" spans="1:18" x14ac:dyDescent="0.35">
      <c r="A17" s="27"/>
      <c r="B17" s="27"/>
      <c r="C17" s="27"/>
      <c r="D17" s="27"/>
      <c r="E17" s="27"/>
      <c r="F17" s="27"/>
      <c r="G17" s="27"/>
      <c r="H17" s="27"/>
      <c r="I17" s="27"/>
      <c r="J17" s="27"/>
      <c r="K17" s="27"/>
      <c r="L17" s="27"/>
      <c r="M17" s="27"/>
      <c r="N17" s="27"/>
      <c r="O17" s="27"/>
      <c r="P17" s="27"/>
      <c r="Q17" s="27"/>
      <c r="R17" s="27"/>
    </row>
    <row r="18" spans="1:18" x14ac:dyDescent="0.35">
      <c r="A18" s="27"/>
      <c r="B18" s="27"/>
      <c r="C18" s="27"/>
      <c r="D18" s="27"/>
      <c r="E18" s="27"/>
      <c r="F18" s="27"/>
      <c r="G18" s="27"/>
      <c r="H18" s="27"/>
      <c r="I18" s="27"/>
      <c r="J18" s="27"/>
      <c r="K18" s="27"/>
      <c r="L18" s="27"/>
      <c r="M18" s="27"/>
      <c r="N18" s="27"/>
      <c r="O18" s="27"/>
      <c r="P18" s="27"/>
      <c r="Q18" s="27"/>
      <c r="R18" s="27"/>
    </row>
    <row r="19" spans="1:18" x14ac:dyDescent="0.35">
      <c r="A19" s="27"/>
      <c r="B19" s="27"/>
      <c r="C19" s="27"/>
      <c r="D19" s="27"/>
      <c r="E19" s="27"/>
      <c r="F19" s="27"/>
      <c r="G19" s="27"/>
      <c r="H19" s="27"/>
      <c r="I19" s="27"/>
      <c r="J19" s="27"/>
      <c r="K19" s="27"/>
      <c r="L19" s="27"/>
      <c r="M19" s="27"/>
      <c r="N19" s="27"/>
      <c r="O19" s="27"/>
      <c r="P19" s="27"/>
      <c r="Q19" s="27"/>
      <c r="R19" s="27"/>
    </row>
    <row r="20" spans="1:18" x14ac:dyDescent="0.35">
      <c r="A20" s="27"/>
      <c r="B20" s="27"/>
      <c r="C20" s="27"/>
      <c r="D20" s="27"/>
      <c r="E20" s="27"/>
      <c r="F20" s="27"/>
      <c r="G20" s="27"/>
      <c r="H20" s="27"/>
      <c r="I20" s="27"/>
      <c r="J20" s="27"/>
      <c r="K20" s="27"/>
      <c r="L20" s="27"/>
      <c r="M20" s="27"/>
      <c r="N20" s="27"/>
      <c r="O20" s="27"/>
      <c r="P20" s="27"/>
      <c r="Q20" s="27"/>
      <c r="R20" s="27"/>
    </row>
    <row r="21" spans="1:18" x14ac:dyDescent="0.35">
      <c r="A21" s="27"/>
      <c r="B21" s="27"/>
      <c r="C21" s="27"/>
      <c r="D21" s="27"/>
      <c r="E21" s="27"/>
      <c r="F21" s="27"/>
      <c r="G21" s="27"/>
      <c r="H21" s="27"/>
      <c r="I21" s="27"/>
      <c r="J21" s="27"/>
      <c r="K21" s="27"/>
      <c r="L21" s="27"/>
      <c r="M21" s="27"/>
      <c r="N21" s="27"/>
      <c r="O21" s="27"/>
      <c r="P21" s="27"/>
      <c r="Q21" s="27"/>
      <c r="R21" s="27"/>
    </row>
    <row r="22" spans="1:18" x14ac:dyDescent="0.35">
      <c r="A22" s="27"/>
      <c r="B22" s="27"/>
      <c r="C22" s="27"/>
      <c r="D22" s="27"/>
      <c r="E22" s="27"/>
      <c r="F22" s="27"/>
      <c r="G22" s="27"/>
      <c r="H22" s="27"/>
      <c r="I22" s="27"/>
      <c r="J22" s="27"/>
      <c r="K22" s="27"/>
      <c r="L22" s="27"/>
      <c r="M22" s="27"/>
      <c r="N22" s="27"/>
      <c r="O22" s="27"/>
      <c r="P22" s="27"/>
      <c r="Q22" s="27"/>
      <c r="R22" s="27"/>
    </row>
    <row r="23" spans="1:18" x14ac:dyDescent="0.35">
      <c r="A23" s="27"/>
      <c r="B23" s="27"/>
      <c r="C23" s="27"/>
      <c r="D23" s="27"/>
      <c r="E23" s="27"/>
      <c r="F23" s="27"/>
      <c r="G23" s="27"/>
      <c r="H23" s="27"/>
      <c r="I23" s="27"/>
      <c r="J23" s="27"/>
      <c r="K23" s="27"/>
      <c r="L23" s="27"/>
      <c r="M23" s="27"/>
      <c r="N23" s="27"/>
      <c r="O23" s="27"/>
      <c r="P23" s="27"/>
      <c r="Q23" s="27"/>
      <c r="R23" s="27"/>
    </row>
    <row r="24" spans="1:18" x14ac:dyDescent="0.35">
      <c r="A24" s="27"/>
      <c r="B24" s="27"/>
      <c r="C24" s="27"/>
      <c r="D24" s="27"/>
      <c r="E24" s="27"/>
      <c r="F24" s="27"/>
      <c r="G24" s="27"/>
      <c r="H24" s="27"/>
      <c r="I24" s="27"/>
      <c r="J24" s="27"/>
      <c r="K24" s="27"/>
      <c r="L24" s="27"/>
      <c r="M24" s="27"/>
      <c r="N24" s="27"/>
      <c r="O24" s="27"/>
      <c r="P24" s="27"/>
      <c r="Q24" s="27"/>
      <c r="R24" s="27"/>
    </row>
    <row r="25" spans="1:18" x14ac:dyDescent="0.35">
      <c r="A25" s="27"/>
      <c r="B25" s="27"/>
      <c r="C25" s="27"/>
      <c r="D25" s="27"/>
      <c r="E25" s="27"/>
      <c r="F25" s="27"/>
      <c r="G25" s="27"/>
      <c r="H25" s="27"/>
      <c r="I25" s="27"/>
      <c r="J25" s="27"/>
      <c r="K25" s="27"/>
      <c r="L25" s="27"/>
      <c r="M25" s="27"/>
      <c r="N25" s="27"/>
      <c r="O25" s="27"/>
      <c r="P25" s="27"/>
      <c r="Q25" s="27"/>
      <c r="R25" s="27"/>
    </row>
    <row r="26" spans="1:18" x14ac:dyDescent="0.35">
      <c r="A26" s="27"/>
      <c r="B26" s="27"/>
      <c r="C26" s="27"/>
      <c r="D26" s="27"/>
      <c r="E26" s="27"/>
      <c r="F26" s="27"/>
      <c r="G26" s="27"/>
      <c r="H26" s="27"/>
      <c r="I26" s="27"/>
      <c r="J26" s="27"/>
      <c r="K26" s="27"/>
      <c r="L26" s="27"/>
      <c r="M26" s="27"/>
      <c r="N26" s="27"/>
      <c r="O26" s="27"/>
      <c r="P26" s="27"/>
      <c r="Q26" s="27"/>
      <c r="R26" s="27"/>
    </row>
    <row r="27" spans="1:18" x14ac:dyDescent="0.35">
      <c r="A27" s="27"/>
      <c r="B27" s="27"/>
      <c r="C27" s="27"/>
      <c r="D27" s="27"/>
      <c r="E27" s="27"/>
      <c r="F27" s="27"/>
      <c r="G27" s="27"/>
      <c r="H27" s="27"/>
      <c r="I27" s="27"/>
      <c r="J27" s="27"/>
      <c r="K27" s="27"/>
      <c r="L27" s="27"/>
      <c r="M27" s="27"/>
      <c r="N27" s="27"/>
      <c r="O27" s="27"/>
      <c r="P27" s="27"/>
      <c r="Q27" s="27"/>
      <c r="R27" s="27"/>
    </row>
    <row r="28" spans="1:18" x14ac:dyDescent="0.35">
      <c r="A28" s="27"/>
      <c r="B28" s="27"/>
      <c r="C28" s="27"/>
      <c r="D28" s="27"/>
      <c r="E28" s="27"/>
      <c r="F28" s="27"/>
      <c r="G28" s="27"/>
      <c r="H28" s="27"/>
      <c r="I28" s="27"/>
      <c r="J28" s="27"/>
      <c r="K28" s="27"/>
      <c r="L28" s="27"/>
      <c r="M28" s="27"/>
      <c r="N28" s="27"/>
      <c r="O28" s="27"/>
      <c r="P28" s="27"/>
      <c r="Q28" s="27"/>
      <c r="R28" s="27"/>
    </row>
    <row r="29" spans="1:18" x14ac:dyDescent="0.35">
      <c r="A29" s="27"/>
      <c r="B29" s="27"/>
      <c r="C29" s="27"/>
      <c r="D29" s="27"/>
      <c r="E29" s="27"/>
      <c r="F29" s="27"/>
      <c r="G29" s="27"/>
      <c r="H29" s="27"/>
      <c r="I29" s="27"/>
      <c r="J29" s="27"/>
      <c r="K29" s="27"/>
      <c r="L29" s="27"/>
      <c r="M29" s="27"/>
      <c r="N29" s="27"/>
      <c r="O29" s="27"/>
      <c r="P29" s="27"/>
      <c r="Q29" s="27"/>
      <c r="R29" s="27"/>
    </row>
    <row r="30" spans="1:18" x14ac:dyDescent="0.35">
      <c r="A30" s="27"/>
      <c r="B30" s="27"/>
      <c r="C30" s="27"/>
      <c r="D30" s="27"/>
      <c r="E30" s="27"/>
      <c r="F30" s="27"/>
      <c r="G30" s="27"/>
      <c r="H30" s="27"/>
      <c r="I30" s="27"/>
      <c r="J30" s="27"/>
      <c r="K30" s="27"/>
      <c r="L30" s="27"/>
      <c r="M30" s="27"/>
      <c r="N30" s="27"/>
      <c r="O30" s="27"/>
      <c r="P30" s="27"/>
      <c r="Q30" s="27"/>
      <c r="R30" s="27"/>
    </row>
    <row r="31" spans="1:18" x14ac:dyDescent="0.35">
      <c r="A31" s="27"/>
      <c r="B31" s="27"/>
      <c r="C31" s="27"/>
      <c r="D31" s="27"/>
      <c r="E31" s="27"/>
      <c r="F31" s="27"/>
      <c r="G31" s="27"/>
      <c r="H31" s="27"/>
      <c r="I31" s="27"/>
      <c r="J31" s="27"/>
      <c r="K31" s="27"/>
      <c r="L31" s="27"/>
      <c r="M31" s="27"/>
      <c r="N31" s="27"/>
      <c r="O31" s="27"/>
      <c r="P31" s="27"/>
      <c r="Q31" s="27"/>
      <c r="R31" s="27"/>
    </row>
    <row r="32" spans="1:18" x14ac:dyDescent="0.35">
      <c r="A32" s="27"/>
      <c r="B32" s="27"/>
      <c r="C32" s="27"/>
      <c r="D32" s="27"/>
      <c r="E32" s="27"/>
      <c r="F32" s="27"/>
      <c r="G32" s="27"/>
      <c r="H32" s="27"/>
      <c r="I32" s="27"/>
      <c r="J32" s="27"/>
      <c r="K32" s="27"/>
      <c r="L32" s="27"/>
      <c r="M32" s="27"/>
      <c r="N32" s="27"/>
      <c r="O32" s="27"/>
      <c r="P32" s="27"/>
      <c r="Q32" s="27"/>
      <c r="R32" s="27"/>
    </row>
    <row r="33" spans="1:18" x14ac:dyDescent="0.35">
      <c r="A33" s="27"/>
      <c r="B33" s="27"/>
      <c r="C33" s="27"/>
      <c r="D33" s="27"/>
      <c r="E33" s="27"/>
      <c r="F33" s="27"/>
      <c r="G33" s="27"/>
      <c r="H33" s="27"/>
      <c r="I33" s="27"/>
      <c r="J33" s="27"/>
      <c r="K33" s="27"/>
      <c r="L33" s="27"/>
      <c r="M33" s="27"/>
      <c r="N33" s="27"/>
      <c r="O33" s="27"/>
      <c r="P33" s="27"/>
      <c r="Q33" s="27"/>
      <c r="R33" s="27"/>
    </row>
    <row r="34" spans="1:18" x14ac:dyDescent="0.35">
      <c r="A34" s="27"/>
      <c r="B34" s="27"/>
      <c r="C34" s="27"/>
      <c r="D34" s="27"/>
      <c r="E34" s="27"/>
      <c r="F34" s="27"/>
      <c r="G34" s="27"/>
      <c r="H34" s="27"/>
      <c r="I34" s="27"/>
      <c r="J34" s="27"/>
      <c r="K34" s="27"/>
      <c r="L34" s="27"/>
      <c r="M34" s="27"/>
      <c r="N34" s="27"/>
      <c r="O34" s="27"/>
      <c r="P34" s="27"/>
      <c r="Q34" s="27"/>
      <c r="R34" s="27"/>
    </row>
    <row r="35" spans="1:18" x14ac:dyDescent="0.35">
      <c r="A35" s="27"/>
      <c r="B35" s="27"/>
      <c r="C35" s="27"/>
      <c r="D35" s="27"/>
      <c r="E35" s="27"/>
      <c r="F35" s="27"/>
      <c r="G35" s="27"/>
      <c r="H35" s="27"/>
      <c r="I35" s="27"/>
      <c r="J35" s="27"/>
      <c r="K35" s="27"/>
      <c r="L35" s="27"/>
      <c r="M35" s="27"/>
      <c r="N35" s="27"/>
      <c r="O35" s="27"/>
      <c r="P35" s="27"/>
      <c r="Q35" s="27"/>
      <c r="R35" s="27"/>
    </row>
    <row r="36" spans="1:18" x14ac:dyDescent="0.35">
      <c r="A36" s="27"/>
      <c r="B36" s="27"/>
      <c r="C36" s="27"/>
      <c r="D36" s="27"/>
      <c r="E36" s="27"/>
      <c r="F36" s="27"/>
      <c r="G36" s="27"/>
      <c r="H36" s="27"/>
      <c r="I36" s="27"/>
      <c r="J36" s="27"/>
      <c r="K36" s="27"/>
      <c r="L36" s="27"/>
      <c r="M36" s="27"/>
      <c r="N36" s="27"/>
      <c r="O36" s="27"/>
      <c r="P36" s="27"/>
      <c r="Q36" s="27"/>
      <c r="R36" s="27"/>
    </row>
    <row r="37" spans="1:18" x14ac:dyDescent="0.35">
      <c r="A37" s="27"/>
      <c r="B37" s="27"/>
      <c r="C37" s="27"/>
      <c r="D37" s="27"/>
      <c r="E37" s="27"/>
      <c r="F37" s="27"/>
      <c r="G37" s="27"/>
      <c r="H37" s="27"/>
      <c r="I37" s="27"/>
      <c r="J37" s="27"/>
      <c r="K37" s="27"/>
      <c r="L37" s="27"/>
      <c r="M37" s="27"/>
      <c r="N37" s="27"/>
      <c r="O37" s="27"/>
      <c r="P37" s="27"/>
      <c r="Q37" s="27"/>
      <c r="R37" s="27"/>
    </row>
    <row r="38" spans="1:18" x14ac:dyDescent="0.35">
      <c r="A38" s="27"/>
      <c r="B38" s="27"/>
      <c r="C38" s="27"/>
      <c r="D38" s="27"/>
      <c r="E38" s="27"/>
      <c r="F38" s="27"/>
      <c r="G38" s="27"/>
      <c r="H38" s="27"/>
      <c r="I38" s="27"/>
      <c r="J38" s="27"/>
      <c r="K38" s="27"/>
      <c r="L38" s="27"/>
      <c r="M38" s="27"/>
      <c r="N38" s="27"/>
      <c r="O38" s="27"/>
      <c r="P38" s="27"/>
      <c r="Q38" s="27"/>
      <c r="R38" s="27"/>
    </row>
    <row r="39" spans="1:18" x14ac:dyDescent="0.35">
      <c r="A39" s="27"/>
      <c r="B39" s="27"/>
      <c r="C39" s="27"/>
      <c r="D39" s="27"/>
      <c r="E39" s="27"/>
      <c r="F39" s="27"/>
      <c r="G39" s="27"/>
      <c r="H39" s="27"/>
      <c r="I39" s="27"/>
      <c r="J39" s="27"/>
      <c r="K39" s="27"/>
      <c r="L39" s="27"/>
      <c r="M39" s="27"/>
      <c r="N39" s="27"/>
      <c r="O39" s="27"/>
      <c r="P39" s="27"/>
      <c r="Q39" s="27"/>
      <c r="R39" s="27"/>
    </row>
    <row r="40" spans="1:18" x14ac:dyDescent="0.35">
      <c r="A40" s="27"/>
      <c r="B40" s="27"/>
      <c r="C40" s="27"/>
      <c r="D40" s="27"/>
      <c r="E40" s="27"/>
      <c r="F40" s="27"/>
      <c r="G40" s="27"/>
      <c r="H40" s="27"/>
      <c r="I40" s="27"/>
      <c r="J40" s="27"/>
      <c r="K40" s="27"/>
      <c r="L40" s="27"/>
      <c r="M40" s="27"/>
      <c r="N40" s="27"/>
      <c r="O40" s="27"/>
      <c r="P40" s="27"/>
      <c r="Q40" s="27"/>
      <c r="R40" s="27"/>
    </row>
    <row r="41" spans="1:18" x14ac:dyDescent="0.35">
      <c r="A41" s="27"/>
      <c r="B41" s="27"/>
      <c r="C41" s="27"/>
      <c r="D41" s="27"/>
      <c r="E41" s="27"/>
      <c r="F41" s="27"/>
      <c r="G41" s="27"/>
      <c r="H41" s="27"/>
      <c r="I41" s="27"/>
      <c r="J41" s="27"/>
      <c r="K41" s="27"/>
      <c r="L41" s="27"/>
      <c r="M41" s="27"/>
      <c r="N41" s="27"/>
      <c r="O41" s="27"/>
      <c r="P41" s="27"/>
      <c r="Q41" s="27"/>
      <c r="R41" s="27"/>
    </row>
    <row r="42" spans="1:18" x14ac:dyDescent="0.35">
      <c r="A42" s="27"/>
      <c r="B42" s="27"/>
      <c r="C42" s="27"/>
      <c r="D42" s="27"/>
      <c r="E42" s="27"/>
      <c r="F42" s="27"/>
      <c r="G42" s="27"/>
      <c r="H42" s="27"/>
      <c r="I42" s="27"/>
      <c r="J42" s="27"/>
      <c r="K42" s="27"/>
      <c r="L42" s="27"/>
      <c r="M42" s="27"/>
      <c r="N42" s="27"/>
      <c r="O42" s="27"/>
      <c r="P42" s="27"/>
      <c r="Q42" s="27"/>
      <c r="R42" s="27"/>
    </row>
    <row r="43" spans="1:18" x14ac:dyDescent="0.35">
      <c r="A43" s="27"/>
      <c r="B43" s="27"/>
      <c r="C43" s="27"/>
      <c r="D43" s="27"/>
      <c r="E43" s="27"/>
      <c r="F43" s="27"/>
      <c r="G43" s="27"/>
      <c r="H43" s="27"/>
      <c r="I43" s="27"/>
      <c r="J43" s="27"/>
      <c r="K43" s="27"/>
      <c r="L43" s="27"/>
      <c r="M43" s="27"/>
      <c r="N43" s="27"/>
      <c r="O43" s="27"/>
      <c r="P43" s="27"/>
      <c r="Q43" s="27"/>
      <c r="R43" s="27"/>
    </row>
    <row r="44" spans="1:18" x14ac:dyDescent="0.35">
      <c r="A44" s="27"/>
      <c r="B44" s="27"/>
      <c r="C44" s="27"/>
      <c r="D44" s="27"/>
      <c r="E44" s="27"/>
      <c r="F44" s="27"/>
      <c r="G44" s="27"/>
      <c r="H44" s="27"/>
      <c r="I44" s="27"/>
      <c r="J44" s="27"/>
      <c r="K44" s="27"/>
      <c r="L44" s="27"/>
    </row>
    <row r="45" spans="1:18" x14ac:dyDescent="0.35">
      <c r="A45" s="27"/>
      <c r="B45" s="27"/>
      <c r="C45" s="27"/>
      <c r="D45" s="27"/>
      <c r="E45" s="27"/>
      <c r="F45" s="27"/>
      <c r="G45" s="27"/>
      <c r="H45" s="27"/>
      <c r="I45" s="27"/>
      <c r="J45" s="27"/>
      <c r="K45" s="27"/>
      <c r="L45" s="27"/>
    </row>
    <row r="46" spans="1:18" x14ac:dyDescent="0.35">
      <c r="A46" s="27"/>
      <c r="B46" s="27"/>
      <c r="C46" s="27"/>
      <c r="D46" s="27"/>
      <c r="E46" s="27"/>
      <c r="F46" s="27"/>
      <c r="G46" s="27"/>
      <c r="H46" s="27"/>
      <c r="I46" s="27"/>
      <c r="J46" s="27"/>
      <c r="K46" s="27"/>
      <c r="L46" s="27"/>
    </row>
    <row r="47" spans="1:18" x14ac:dyDescent="0.35">
      <c r="A47" s="27"/>
      <c r="B47" s="27"/>
      <c r="C47" s="27"/>
      <c r="D47" s="27"/>
      <c r="E47" s="27"/>
      <c r="F47" s="27"/>
      <c r="G47" s="27"/>
      <c r="H47" s="27"/>
      <c r="I47" s="27"/>
      <c r="J47" s="27"/>
      <c r="K47" s="27"/>
      <c r="L47" s="27"/>
    </row>
    <row r="48" spans="1:18" x14ac:dyDescent="0.35">
      <c r="A48" s="27"/>
      <c r="B48" s="27"/>
      <c r="C48" s="27"/>
      <c r="D48" s="27"/>
      <c r="E48" s="27"/>
      <c r="F48" s="27"/>
      <c r="G48" s="27"/>
      <c r="H48" s="27"/>
      <c r="I48" s="27"/>
      <c r="J48" s="27"/>
      <c r="K48" s="27"/>
      <c r="L48" s="27"/>
    </row>
    <row r="49" spans="1:12" x14ac:dyDescent="0.35">
      <c r="A49" s="27"/>
      <c r="B49" s="27"/>
      <c r="C49" s="27"/>
      <c r="D49" s="27"/>
      <c r="E49" s="27"/>
      <c r="F49" s="27"/>
      <c r="G49" s="27"/>
      <c r="H49" s="27"/>
      <c r="I49" s="27"/>
      <c r="J49" s="27"/>
      <c r="K49" s="27"/>
      <c r="L49" s="27"/>
    </row>
    <row r="50" spans="1:12" x14ac:dyDescent="0.35">
      <c r="A50" s="27"/>
      <c r="B50" s="27"/>
      <c r="C50" s="27"/>
      <c r="D50" s="27"/>
      <c r="E50" s="27"/>
      <c r="F50" s="27"/>
      <c r="G50" s="27"/>
      <c r="H50" s="27"/>
      <c r="I50" s="27"/>
      <c r="J50" s="27"/>
      <c r="K50" s="27"/>
      <c r="L50" s="27"/>
    </row>
    <row r="51" spans="1:12" x14ac:dyDescent="0.35">
      <c r="A51" s="27"/>
      <c r="B51" s="27"/>
      <c r="C51" s="27"/>
      <c r="D51" s="27"/>
      <c r="E51" s="27"/>
      <c r="F51" s="27"/>
      <c r="G51" s="27"/>
      <c r="H51" s="27"/>
      <c r="I51" s="27"/>
      <c r="J51" s="27"/>
      <c r="K51" s="27"/>
      <c r="L51" s="27"/>
    </row>
    <row r="52" spans="1:12" x14ac:dyDescent="0.35">
      <c r="A52" s="27"/>
      <c r="B52" s="27"/>
      <c r="C52" s="27"/>
      <c r="D52" s="27"/>
      <c r="E52" s="27"/>
      <c r="F52" s="27"/>
      <c r="G52" s="27"/>
      <c r="H52" s="27"/>
      <c r="I52" s="27"/>
      <c r="J52" s="27"/>
      <c r="K52" s="27"/>
      <c r="L52" s="27"/>
    </row>
    <row r="53" spans="1:12" x14ac:dyDescent="0.35">
      <c r="A53" s="27"/>
      <c r="B53" s="27"/>
      <c r="C53" s="27"/>
      <c r="D53" s="27"/>
      <c r="E53" s="27"/>
      <c r="F53" s="27"/>
      <c r="G53" s="27"/>
      <c r="H53" s="27"/>
      <c r="I53" s="27"/>
      <c r="J53" s="27"/>
      <c r="K53" s="27"/>
      <c r="L53" s="27"/>
    </row>
    <row r="54" spans="1:12" x14ac:dyDescent="0.35">
      <c r="A54" s="27"/>
      <c r="B54" s="27"/>
      <c r="C54" s="27"/>
      <c r="D54" s="27"/>
      <c r="E54" s="27"/>
      <c r="F54" s="27"/>
      <c r="G54" s="27"/>
      <c r="H54" s="27"/>
      <c r="I54" s="27"/>
      <c r="J54" s="27"/>
      <c r="K54" s="27"/>
      <c r="L54" s="27"/>
    </row>
    <row r="55" spans="1:12" x14ac:dyDescent="0.35">
      <c r="A55" s="27"/>
      <c r="B55" s="27"/>
      <c r="C55" s="27"/>
      <c r="D55" s="27"/>
      <c r="E55" s="27"/>
      <c r="F55" s="27"/>
      <c r="G55" s="27"/>
      <c r="H55" s="27"/>
      <c r="I55" s="27"/>
      <c r="J55" s="27"/>
      <c r="K55" s="27"/>
      <c r="L55" s="27"/>
    </row>
    <row r="56" spans="1:12" x14ac:dyDescent="0.35">
      <c r="A56" s="27"/>
      <c r="B56" s="27"/>
      <c r="C56" s="27"/>
      <c r="D56" s="27"/>
      <c r="E56" s="27"/>
      <c r="F56" s="27"/>
      <c r="G56" s="27"/>
      <c r="H56" s="27"/>
      <c r="I56" s="27"/>
      <c r="J56" s="27"/>
      <c r="K56" s="27"/>
      <c r="L56" s="27"/>
    </row>
    <row r="57" spans="1:12" x14ac:dyDescent="0.35">
      <c r="A57" s="27"/>
      <c r="B57" s="27"/>
      <c r="C57" s="27"/>
      <c r="D57" s="27"/>
      <c r="E57" s="27"/>
      <c r="F57" s="27"/>
      <c r="G57" s="27"/>
      <c r="H57" s="27"/>
      <c r="I57" s="27"/>
      <c r="J57" s="27"/>
      <c r="K57" s="27"/>
      <c r="L57" s="27"/>
    </row>
    <row r="58" spans="1:12" x14ac:dyDescent="0.35">
      <c r="A58" s="27"/>
      <c r="B58" s="27"/>
      <c r="C58" s="27"/>
      <c r="D58" s="27"/>
      <c r="E58" s="27"/>
      <c r="F58" s="27"/>
      <c r="G58" s="27"/>
      <c r="H58" s="27"/>
      <c r="I58" s="27"/>
      <c r="J58" s="27"/>
      <c r="K58" s="27"/>
      <c r="L58" s="27"/>
    </row>
    <row r="59" spans="1:12" x14ac:dyDescent="0.35">
      <c r="A59" s="27"/>
      <c r="B59" s="27"/>
      <c r="C59" s="27"/>
      <c r="D59" s="27"/>
      <c r="E59" s="27"/>
      <c r="F59" s="27"/>
      <c r="G59" s="27"/>
      <c r="H59" s="27"/>
      <c r="I59" s="27"/>
      <c r="J59" s="27"/>
      <c r="K59" s="27"/>
      <c r="L59" s="27"/>
    </row>
    <row r="60" spans="1:12" x14ac:dyDescent="0.35">
      <c r="A60" s="27"/>
      <c r="B60" s="27"/>
      <c r="C60" s="27"/>
      <c r="D60" s="27"/>
      <c r="E60" s="27"/>
      <c r="F60" s="27"/>
      <c r="G60" s="27"/>
      <c r="H60" s="27"/>
      <c r="I60" s="27"/>
      <c r="J60" s="27"/>
      <c r="K60" s="27"/>
      <c r="L60" s="27"/>
    </row>
    <row r="61" spans="1:12" x14ac:dyDescent="0.35">
      <c r="A61" s="27"/>
      <c r="B61" s="27"/>
      <c r="C61" s="27"/>
      <c r="D61" s="27"/>
      <c r="E61" s="27"/>
      <c r="F61" s="27"/>
      <c r="G61" s="27"/>
      <c r="H61" s="27"/>
      <c r="I61" s="27"/>
      <c r="J61" s="27"/>
      <c r="K61" s="27"/>
      <c r="L61" s="27"/>
    </row>
    <row r="62" spans="1:12" x14ac:dyDescent="0.35">
      <c r="A62" s="27"/>
      <c r="B62" s="27"/>
      <c r="C62" s="27"/>
      <c r="D62" s="27"/>
      <c r="E62" s="27"/>
      <c r="F62" s="27"/>
      <c r="G62" s="27"/>
      <c r="H62" s="27"/>
      <c r="I62" s="27"/>
      <c r="J62" s="27"/>
      <c r="K62" s="27"/>
      <c r="L62" s="27"/>
    </row>
    <row r="63" spans="1:12" x14ac:dyDescent="0.35">
      <c r="A63" s="27"/>
      <c r="B63" s="27"/>
      <c r="C63" s="27"/>
      <c r="D63" s="27"/>
      <c r="E63" s="27"/>
      <c r="F63" s="27"/>
      <c r="G63" s="27"/>
      <c r="H63" s="27"/>
      <c r="I63" s="27"/>
      <c r="J63" s="27"/>
      <c r="K63" s="27"/>
      <c r="L63" s="27"/>
    </row>
    <row r="64" spans="1:12" x14ac:dyDescent="0.35">
      <c r="A64" s="27"/>
      <c r="B64" s="27"/>
      <c r="C64" s="27"/>
      <c r="D64" s="27"/>
      <c r="E64" s="27"/>
      <c r="F64" s="27"/>
      <c r="G64" s="27"/>
      <c r="H64" s="27"/>
      <c r="I64" s="27"/>
      <c r="J64" s="27"/>
      <c r="K64" s="27"/>
      <c r="L64" s="27"/>
    </row>
    <row r="65" spans="1:12" x14ac:dyDescent="0.35">
      <c r="A65" s="27"/>
      <c r="B65" s="27"/>
      <c r="C65" s="27"/>
      <c r="D65" s="27"/>
      <c r="E65" s="27"/>
      <c r="F65" s="27"/>
      <c r="G65" s="27"/>
      <c r="H65" s="27"/>
      <c r="I65" s="27"/>
      <c r="J65" s="27"/>
      <c r="K65" s="27"/>
      <c r="L65" s="27"/>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6DBCF-C7D1-451C-8171-D6429347F4DC}">
  <sheetPr>
    <pageSetUpPr fitToPage="1"/>
  </sheetPr>
  <dimension ref="A1:D109"/>
  <sheetViews>
    <sheetView showGridLines="0" topLeftCell="A53" zoomScale="90" zoomScaleNormal="90" workbookViewId="0">
      <selection activeCell="B59" sqref="B59:B63"/>
    </sheetView>
  </sheetViews>
  <sheetFormatPr defaultRowHeight="14.5" x14ac:dyDescent="0.35"/>
  <cols>
    <col min="1" max="1" width="21.453125" style="111" customWidth="1"/>
    <col min="2" max="2" width="31.6328125" style="112" customWidth="1"/>
    <col min="3" max="3" width="56" style="113" customWidth="1"/>
    <col min="4" max="4" width="16" customWidth="1"/>
    <col min="6" max="6" width="35.81640625" customWidth="1"/>
  </cols>
  <sheetData>
    <row r="1" spans="1:4" ht="29" customHeight="1" x14ac:dyDescent="0.35">
      <c r="A1" s="165" t="s">
        <v>535</v>
      </c>
      <c r="B1" s="165" t="s">
        <v>499</v>
      </c>
      <c r="C1" s="165" t="s">
        <v>500</v>
      </c>
      <c r="D1" s="165" t="s">
        <v>501</v>
      </c>
    </row>
    <row r="2" spans="1:4" x14ac:dyDescent="0.35">
      <c r="A2" s="191" t="s">
        <v>77</v>
      </c>
      <c r="B2" s="191" t="s">
        <v>131</v>
      </c>
      <c r="C2" s="159" t="s">
        <v>130</v>
      </c>
      <c r="D2" s="192" t="s">
        <v>17</v>
      </c>
    </row>
    <row r="3" spans="1:4" x14ac:dyDescent="0.35">
      <c r="A3" s="191"/>
      <c r="B3" s="191"/>
      <c r="C3" s="159" t="s">
        <v>132</v>
      </c>
      <c r="D3" s="192"/>
    </row>
    <row r="4" spans="1:4" x14ac:dyDescent="0.35">
      <c r="A4" s="191"/>
      <c r="B4" s="191"/>
      <c r="C4" s="159" t="s">
        <v>133</v>
      </c>
      <c r="D4" s="192"/>
    </row>
    <row r="5" spans="1:4" x14ac:dyDescent="0.35">
      <c r="A5" s="191"/>
      <c r="B5" s="191"/>
      <c r="C5" s="159" t="s">
        <v>13</v>
      </c>
      <c r="D5" s="192"/>
    </row>
    <row r="6" spans="1:4" x14ac:dyDescent="0.35">
      <c r="A6" s="191"/>
      <c r="B6" s="191"/>
      <c r="C6" s="159" t="s">
        <v>134</v>
      </c>
      <c r="D6" s="192"/>
    </row>
    <row r="7" spans="1:4" x14ac:dyDescent="0.35">
      <c r="A7" s="191"/>
      <c r="B7" s="191"/>
      <c r="C7" s="159" t="s">
        <v>79</v>
      </c>
      <c r="D7" s="192"/>
    </row>
    <row r="8" spans="1:4" x14ac:dyDescent="0.35">
      <c r="A8" s="191"/>
      <c r="B8" s="191"/>
      <c r="C8" s="159" t="s">
        <v>135</v>
      </c>
      <c r="D8" s="192"/>
    </row>
    <row r="9" spans="1:4" x14ac:dyDescent="0.35">
      <c r="A9" s="191"/>
      <c r="B9" s="191"/>
      <c r="C9" s="159" t="s">
        <v>502</v>
      </c>
      <c r="D9" s="161"/>
    </row>
    <row r="10" spans="1:4" x14ac:dyDescent="0.35">
      <c r="A10" s="191"/>
      <c r="B10" s="191"/>
      <c r="C10" s="113" t="s">
        <v>548</v>
      </c>
      <c r="D10" s="161"/>
    </row>
    <row r="11" spans="1:4" x14ac:dyDescent="0.35">
      <c r="A11" s="191"/>
      <c r="B11" s="191" t="s">
        <v>137</v>
      </c>
      <c r="C11" s="159" t="s">
        <v>136</v>
      </c>
      <c r="D11" s="193" t="s">
        <v>150</v>
      </c>
    </row>
    <row r="12" spans="1:4" x14ac:dyDescent="0.35">
      <c r="A12" s="191"/>
      <c r="B12" s="191"/>
      <c r="C12" s="159" t="s">
        <v>92</v>
      </c>
      <c r="D12" s="193"/>
    </row>
    <row r="13" spans="1:4" x14ac:dyDescent="0.35">
      <c r="A13" s="191"/>
      <c r="B13" s="191"/>
      <c r="C13" s="159" t="s">
        <v>138</v>
      </c>
      <c r="D13" s="193"/>
    </row>
    <row r="14" spans="1:4" x14ac:dyDescent="0.35">
      <c r="A14" s="191"/>
      <c r="B14" s="191"/>
      <c r="C14" s="159" t="s">
        <v>139</v>
      </c>
      <c r="D14" s="193"/>
    </row>
    <row r="15" spans="1:4" x14ac:dyDescent="0.35">
      <c r="A15" s="191"/>
      <c r="B15" s="191"/>
      <c r="C15" s="159" t="s">
        <v>140</v>
      </c>
      <c r="D15" s="193"/>
    </row>
    <row r="16" spans="1:4" x14ac:dyDescent="0.35">
      <c r="A16" s="191"/>
      <c r="B16" s="191"/>
      <c r="C16" s="159" t="s">
        <v>141</v>
      </c>
      <c r="D16" s="193"/>
    </row>
    <row r="17" spans="1:4" x14ac:dyDescent="0.35">
      <c r="A17" s="191"/>
      <c r="B17" s="191"/>
      <c r="C17" s="159" t="s">
        <v>586</v>
      </c>
      <c r="D17" s="193"/>
    </row>
    <row r="18" spans="1:4" x14ac:dyDescent="0.35">
      <c r="A18" s="191"/>
      <c r="B18" s="158" t="s">
        <v>588</v>
      </c>
      <c r="C18" s="159" t="s">
        <v>589</v>
      </c>
      <c r="D18" s="431"/>
    </row>
    <row r="19" spans="1:4" x14ac:dyDescent="0.35">
      <c r="A19" s="191"/>
      <c r="B19" s="191" t="s">
        <v>78</v>
      </c>
      <c r="C19" s="159" t="s">
        <v>497</v>
      </c>
      <c r="D19" s="191" t="s">
        <v>19</v>
      </c>
    </row>
    <row r="20" spans="1:4" x14ac:dyDescent="0.35">
      <c r="A20" s="191"/>
      <c r="B20" s="191"/>
      <c r="C20" s="159" t="s">
        <v>142</v>
      </c>
      <c r="D20" s="191"/>
    </row>
    <row r="21" spans="1:4" x14ac:dyDescent="0.35">
      <c r="A21" s="191"/>
      <c r="B21" s="191"/>
      <c r="C21" s="159" t="s">
        <v>143</v>
      </c>
      <c r="D21" s="191"/>
    </row>
    <row r="22" spans="1:4" x14ac:dyDescent="0.35">
      <c r="A22" s="191"/>
      <c r="B22" s="158" t="s">
        <v>395</v>
      </c>
      <c r="C22" s="158" t="s">
        <v>144</v>
      </c>
      <c r="D22" s="158" t="s">
        <v>18</v>
      </c>
    </row>
    <row r="23" spans="1:4" x14ac:dyDescent="0.35">
      <c r="A23" s="191"/>
      <c r="B23" s="195" t="s">
        <v>556</v>
      </c>
      <c r="C23" s="166" t="s">
        <v>555</v>
      </c>
      <c r="D23" s="197" t="s">
        <v>554</v>
      </c>
    </row>
    <row r="24" spans="1:4" x14ac:dyDescent="0.35">
      <c r="A24" s="191"/>
      <c r="B24" s="196"/>
      <c r="C24" s="166" t="s">
        <v>558</v>
      </c>
      <c r="D24" s="198"/>
    </row>
    <row r="25" spans="1:4" x14ac:dyDescent="0.35">
      <c r="A25" s="191"/>
      <c r="B25" s="158" t="s">
        <v>503</v>
      </c>
      <c r="C25" s="158" t="s">
        <v>144</v>
      </c>
      <c r="D25" s="162"/>
    </row>
    <row r="26" spans="1:4" x14ac:dyDescent="0.35">
      <c r="A26" s="191"/>
      <c r="B26" s="191" t="s">
        <v>504</v>
      </c>
      <c r="C26" s="159" t="s">
        <v>505</v>
      </c>
      <c r="D26" s="194"/>
    </row>
    <row r="27" spans="1:4" x14ac:dyDescent="0.35">
      <c r="A27" s="191"/>
      <c r="B27" s="191"/>
      <c r="C27" s="159" t="s">
        <v>506</v>
      </c>
      <c r="D27" s="194"/>
    </row>
    <row r="28" spans="1:4" x14ac:dyDescent="0.35">
      <c r="A28" s="191"/>
      <c r="B28" s="158" t="s">
        <v>507</v>
      </c>
      <c r="C28" s="158" t="s">
        <v>144</v>
      </c>
      <c r="D28" s="162"/>
    </row>
    <row r="29" spans="1:4" ht="26" x14ac:dyDescent="0.35">
      <c r="A29" s="193" t="s">
        <v>169</v>
      </c>
      <c r="B29" s="158" t="s">
        <v>145</v>
      </c>
      <c r="C29" s="163" t="s">
        <v>144</v>
      </c>
      <c r="D29" s="158" t="s">
        <v>17</v>
      </c>
    </row>
    <row r="30" spans="1:4" x14ac:dyDescent="0.35">
      <c r="A30" s="193"/>
      <c r="B30" s="158" t="s">
        <v>80</v>
      </c>
      <c r="C30" s="163" t="s">
        <v>144</v>
      </c>
      <c r="D30" s="158" t="s">
        <v>17</v>
      </c>
    </row>
    <row r="31" spans="1:4" x14ac:dyDescent="0.35">
      <c r="A31" s="193"/>
      <c r="B31" s="158" t="s">
        <v>146</v>
      </c>
      <c r="C31" s="163" t="s">
        <v>144</v>
      </c>
      <c r="D31" s="158" t="s">
        <v>150</v>
      </c>
    </row>
    <row r="32" spans="1:4" ht="26" x14ac:dyDescent="0.35">
      <c r="A32" s="193"/>
      <c r="B32" s="158" t="s">
        <v>590</v>
      </c>
      <c r="C32" s="163"/>
      <c r="D32" s="158" t="s">
        <v>150</v>
      </c>
    </row>
    <row r="33" spans="1:4" ht="26" x14ac:dyDescent="0.35">
      <c r="A33" s="193"/>
      <c r="B33" s="164" t="s">
        <v>147</v>
      </c>
      <c r="C33" s="163" t="s">
        <v>144</v>
      </c>
      <c r="D33" s="158" t="s">
        <v>150</v>
      </c>
    </row>
    <row r="34" spans="1:4" ht="39" x14ac:dyDescent="0.35">
      <c r="A34" s="193"/>
      <c r="B34" s="164" t="s">
        <v>508</v>
      </c>
      <c r="C34" s="163" t="s">
        <v>144</v>
      </c>
      <c r="D34" s="158" t="s">
        <v>19</v>
      </c>
    </row>
    <row r="35" spans="1:4" x14ac:dyDescent="0.35">
      <c r="A35" s="193"/>
      <c r="B35" s="164" t="s">
        <v>148</v>
      </c>
      <c r="C35" s="163" t="s">
        <v>144</v>
      </c>
      <c r="D35" s="158" t="s">
        <v>19</v>
      </c>
    </row>
    <row r="36" spans="1:4" ht="26" x14ac:dyDescent="0.35">
      <c r="A36" s="193"/>
      <c r="B36" s="164" t="s">
        <v>509</v>
      </c>
      <c r="C36" s="163" t="s">
        <v>144</v>
      </c>
      <c r="D36" s="162"/>
    </row>
    <row r="37" spans="1:4" ht="39" x14ac:dyDescent="0.35">
      <c r="A37" s="193"/>
      <c r="B37" s="164" t="s">
        <v>149</v>
      </c>
      <c r="C37" s="163" t="s">
        <v>144</v>
      </c>
      <c r="D37" s="158" t="s">
        <v>18</v>
      </c>
    </row>
    <row r="38" spans="1:4" ht="26" x14ac:dyDescent="0.35">
      <c r="A38" s="193"/>
      <c r="B38" s="164" t="s">
        <v>510</v>
      </c>
      <c r="C38" s="163" t="s">
        <v>144</v>
      </c>
      <c r="D38" s="162"/>
    </row>
    <row r="39" spans="1:4" ht="26" x14ac:dyDescent="0.35">
      <c r="A39" s="193"/>
      <c r="B39" s="164" t="s">
        <v>511</v>
      </c>
      <c r="C39" s="163" t="s">
        <v>144</v>
      </c>
      <c r="D39" s="162"/>
    </row>
    <row r="40" spans="1:4" ht="26" x14ac:dyDescent="0.35">
      <c r="A40" s="193"/>
      <c r="B40" s="164" t="s">
        <v>512</v>
      </c>
      <c r="C40" s="163" t="s">
        <v>144</v>
      </c>
      <c r="D40" s="162"/>
    </row>
    <row r="41" spans="1:4" ht="26" x14ac:dyDescent="0.35">
      <c r="A41" s="199" t="s">
        <v>513</v>
      </c>
      <c r="B41" s="200" t="s">
        <v>381</v>
      </c>
      <c r="C41" s="175" t="s">
        <v>514</v>
      </c>
      <c r="D41" s="201" t="s">
        <v>91</v>
      </c>
    </row>
    <row r="42" spans="1:4" ht="26" x14ac:dyDescent="0.35">
      <c r="A42" s="199"/>
      <c r="B42" s="200"/>
      <c r="C42" s="175" t="s">
        <v>515</v>
      </c>
      <c r="D42" s="201"/>
    </row>
    <row r="43" spans="1:4" ht="26" x14ac:dyDescent="0.35">
      <c r="A43" s="199"/>
      <c r="B43" s="200"/>
      <c r="C43" s="175" t="s">
        <v>516</v>
      </c>
      <c r="D43" s="201"/>
    </row>
    <row r="44" spans="1:4" ht="26" x14ac:dyDescent="0.35">
      <c r="A44" s="199"/>
      <c r="B44" s="200"/>
      <c r="C44" s="175" t="s">
        <v>477</v>
      </c>
      <c r="D44" s="201"/>
    </row>
    <row r="45" spans="1:4" ht="39" x14ac:dyDescent="0.35">
      <c r="A45" s="199"/>
      <c r="B45" s="200"/>
      <c r="C45" s="175" t="s">
        <v>517</v>
      </c>
      <c r="D45" s="201"/>
    </row>
    <row r="46" spans="1:4" ht="26" x14ac:dyDescent="0.35">
      <c r="A46" s="199"/>
      <c r="B46" s="200"/>
      <c r="C46" s="175" t="s">
        <v>518</v>
      </c>
      <c r="D46" s="201"/>
    </row>
    <row r="47" spans="1:4" ht="39" x14ac:dyDescent="0.35">
      <c r="A47" s="199"/>
      <c r="B47" s="200"/>
      <c r="C47" s="175" t="s">
        <v>577</v>
      </c>
      <c r="D47" s="201"/>
    </row>
    <row r="48" spans="1:4" ht="26" x14ac:dyDescent="0.35">
      <c r="A48" s="199"/>
      <c r="B48" s="202" t="s">
        <v>382</v>
      </c>
      <c r="C48" s="166" t="s">
        <v>478</v>
      </c>
      <c r="D48" s="201" t="s">
        <v>91</v>
      </c>
    </row>
    <row r="49" spans="1:4" ht="26" x14ac:dyDescent="0.35">
      <c r="A49" s="199"/>
      <c r="B49" s="202"/>
      <c r="C49" s="166" t="s">
        <v>519</v>
      </c>
      <c r="D49" s="201"/>
    </row>
    <row r="50" spans="1:4" ht="39" x14ac:dyDescent="0.35">
      <c r="A50" s="199"/>
      <c r="B50" s="202"/>
      <c r="C50" s="166" t="s">
        <v>520</v>
      </c>
      <c r="D50" s="201"/>
    </row>
    <row r="51" spans="1:4" ht="39" x14ac:dyDescent="0.35">
      <c r="A51" s="199"/>
      <c r="B51" s="202"/>
      <c r="C51" s="166" t="s">
        <v>521</v>
      </c>
      <c r="D51" s="201"/>
    </row>
    <row r="52" spans="1:4" ht="39" x14ac:dyDescent="0.35">
      <c r="A52" s="199"/>
      <c r="B52" s="202"/>
      <c r="C52" s="166" t="s">
        <v>522</v>
      </c>
      <c r="D52" s="201"/>
    </row>
    <row r="53" spans="1:4" ht="52" x14ac:dyDescent="0.35">
      <c r="A53" s="199"/>
      <c r="B53" s="202"/>
      <c r="C53" s="166" t="s">
        <v>523</v>
      </c>
      <c r="D53" s="201"/>
    </row>
    <row r="54" spans="1:4" ht="26" x14ac:dyDescent="0.35">
      <c r="A54" s="199"/>
      <c r="B54" s="202"/>
      <c r="C54" s="175" t="s">
        <v>480</v>
      </c>
      <c r="D54" s="201"/>
    </row>
    <row r="55" spans="1:4" ht="26" x14ac:dyDescent="0.35">
      <c r="A55" s="199"/>
      <c r="B55" s="202"/>
      <c r="C55" s="175" t="s">
        <v>578</v>
      </c>
      <c r="D55" s="201"/>
    </row>
    <row r="56" spans="1:4" x14ac:dyDescent="0.35">
      <c r="A56" s="199"/>
      <c r="B56" s="164" t="s">
        <v>524</v>
      </c>
      <c r="C56" s="166" t="s">
        <v>525</v>
      </c>
      <c r="D56" s="170" t="s">
        <v>150</v>
      </c>
    </row>
    <row r="57" spans="1:4" ht="39" x14ac:dyDescent="0.35">
      <c r="A57" s="191" t="s">
        <v>109</v>
      </c>
      <c r="B57" s="200" t="s">
        <v>526</v>
      </c>
      <c r="C57" s="166" t="s">
        <v>527</v>
      </c>
      <c r="D57" s="170" t="s">
        <v>111</v>
      </c>
    </row>
    <row r="58" spans="1:4" ht="39" x14ac:dyDescent="0.35">
      <c r="A58" s="191"/>
      <c r="B58" s="200"/>
      <c r="C58" s="166" t="s">
        <v>460</v>
      </c>
      <c r="D58" s="170" t="s">
        <v>97</v>
      </c>
    </row>
    <row r="59" spans="1:4" x14ac:dyDescent="0.35">
      <c r="A59" s="191"/>
      <c r="B59" s="195" t="s">
        <v>408</v>
      </c>
      <c r="C59" s="166" t="s">
        <v>591</v>
      </c>
      <c r="D59" s="432" t="s">
        <v>97</v>
      </c>
    </row>
    <row r="60" spans="1:4" x14ac:dyDescent="0.35">
      <c r="A60" s="191"/>
      <c r="B60" s="435"/>
      <c r="C60" s="166" t="s">
        <v>592</v>
      </c>
      <c r="D60" s="433"/>
    </row>
    <row r="61" spans="1:4" ht="26" x14ac:dyDescent="0.35">
      <c r="A61" s="191"/>
      <c r="B61" s="435"/>
      <c r="C61" s="166" t="s">
        <v>528</v>
      </c>
      <c r="D61" s="433"/>
    </row>
    <row r="62" spans="1:4" x14ac:dyDescent="0.35">
      <c r="A62" s="191"/>
      <c r="B62" s="435"/>
      <c r="C62" s="166" t="s">
        <v>529</v>
      </c>
      <c r="D62" s="433"/>
    </row>
    <row r="63" spans="1:4" x14ac:dyDescent="0.35">
      <c r="A63" s="191"/>
      <c r="B63" s="196"/>
      <c r="C63" s="166" t="s">
        <v>530</v>
      </c>
      <c r="D63" s="434"/>
    </row>
    <row r="64" spans="1:4" x14ac:dyDescent="0.35">
      <c r="A64" s="191"/>
      <c r="B64" s="158" t="s">
        <v>524</v>
      </c>
      <c r="C64" s="159" t="s">
        <v>531</v>
      </c>
      <c r="D64" s="160" t="s">
        <v>150</v>
      </c>
    </row>
    <row r="65" spans="1:4" ht="26" x14ac:dyDescent="0.35">
      <c r="A65" s="191" t="s">
        <v>532</v>
      </c>
      <c r="B65" s="164" t="s">
        <v>383</v>
      </c>
      <c r="C65" s="166" t="s">
        <v>384</v>
      </c>
      <c r="D65" s="170" t="s">
        <v>97</v>
      </c>
    </row>
    <row r="66" spans="1:4" x14ac:dyDescent="0.35">
      <c r="A66" s="191"/>
      <c r="B66" s="202" t="s">
        <v>385</v>
      </c>
      <c r="C66" s="166" t="s">
        <v>95</v>
      </c>
      <c r="D66" s="201" t="s">
        <v>98</v>
      </c>
    </row>
    <row r="67" spans="1:4" x14ac:dyDescent="0.35">
      <c r="A67" s="191"/>
      <c r="B67" s="202"/>
      <c r="C67" s="166" t="s">
        <v>386</v>
      </c>
      <c r="D67" s="201"/>
    </row>
    <row r="68" spans="1:4" x14ac:dyDescent="0.35">
      <c r="A68" s="191"/>
      <c r="B68" s="202"/>
      <c r="C68" s="166" t="s">
        <v>94</v>
      </c>
      <c r="D68" s="201"/>
    </row>
    <row r="69" spans="1:4" x14ac:dyDescent="0.35">
      <c r="A69" s="191"/>
      <c r="B69" s="202" t="s">
        <v>573</v>
      </c>
      <c r="C69" s="166" t="s">
        <v>387</v>
      </c>
      <c r="D69" s="201" t="s">
        <v>97</v>
      </c>
    </row>
    <row r="70" spans="1:4" x14ac:dyDescent="0.35">
      <c r="A70" s="191"/>
      <c r="B70" s="202"/>
      <c r="C70" s="166" t="s">
        <v>388</v>
      </c>
      <c r="D70" s="201"/>
    </row>
    <row r="71" spans="1:4" ht="26" x14ac:dyDescent="0.35">
      <c r="A71" s="191"/>
      <c r="B71" s="202"/>
      <c r="C71" s="166" t="s">
        <v>533</v>
      </c>
      <c r="D71" s="201"/>
    </row>
    <row r="72" spans="1:4" x14ac:dyDescent="0.35">
      <c r="A72" s="191"/>
      <c r="B72" s="202" t="s">
        <v>390</v>
      </c>
      <c r="C72" s="166" t="s">
        <v>391</v>
      </c>
      <c r="D72" s="201" t="s">
        <v>97</v>
      </c>
    </row>
    <row r="73" spans="1:4" x14ac:dyDescent="0.35">
      <c r="A73" s="191"/>
      <c r="B73" s="202"/>
      <c r="C73" s="166" t="s">
        <v>392</v>
      </c>
      <c r="D73" s="201"/>
    </row>
    <row r="74" spans="1:4" ht="39" x14ac:dyDescent="0.35">
      <c r="A74" s="191"/>
      <c r="B74" s="202"/>
      <c r="C74" s="166" t="s">
        <v>572</v>
      </c>
      <c r="D74" s="201"/>
    </row>
    <row r="75" spans="1:4" x14ac:dyDescent="0.35">
      <c r="A75" s="191"/>
      <c r="B75" s="202"/>
      <c r="C75" s="166" t="s">
        <v>393</v>
      </c>
      <c r="D75" s="201"/>
    </row>
    <row r="76" spans="1:4" x14ac:dyDescent="0.35">
      <c r="A76" s="191"/>
      <c r="B76" s="202"/>
      <c r="C76" s="166" t="s">
        <v>576</v>
      </c>
      <c r="D76" s="201"/>
    </row>
    <row r="77" spans="1:4" ht="26" x14ac:dyDescent="0.35">
      <c r="A77" s="191"/>
      <c r="B77" s="202"/>
      <c r="C77" s="166" t="s">
        <v>394</v>
      </c>
      <c r="D77" s="201"/>
    </row>
    <row r="78" spans="1:4" x14ac:dyDescent="0.35">
      <c r="A78" s="191"/>
      <c r="B78" s="164" t="s">
        <v>524</v>
      </c>
      <c r="C78" s="166" t="s">
        <v>534</v>
      </c>
      <c r="D78" s="170" t="s">
        <v>150</v>
      </c>
    </row>
    <row r="79" spans="1:4" ht="18.5" x14ac:dyDescent="0.35">
      <c r="A79" s="110"/>
      <c r="B79" s="110"/>
      <c r="C79" s="114"/>
      <c r="D79" s="28"/>
    </row>
    <row r="80" spans="1:4" ht="18.5" x14ac:dyDescent="0.35">
      <c r="A80" s="110"/>
      <c r="B80" s="110"/>
      <c r="C80" s="114"/>
      <c r="D80" s="28"/>
    </row>
    <row r="81" spans="1:4" ht="18.5" x14ac:dyDescent="0.35">
      <c r="A81" s="110"/>
      <c r="B81" s="110"/>
      <c r="C81" s="114"/>
      <c r="D81" s="28"/>
    </row>
    <row r="82" spans="1:4" ht="18.5" x14ac:dyDescent="0.35">
      <c r="A82" s="110"/>
      <c r="B82" s="110"/>
      <c r="C82" s="114"/>
      <c r="D82" s="28"/>
    </row>
    <row r="83" spans="1:4" ht="18.5" x14ac:dyDescent="0.35">
      <c r="A83" s="110"/>
      <c r="B83" s="110"/>
      <c r="C83" s="114"/>
      <c r="D83" s="28"/>
    </row>
    <row r="84" spans="1:4" ht="18.5" x14ac:dyDescent="0.35">
      <c r="A84" s="110"/>
      <c r="B84" s="110"/>
      <c r="C84" s="114"/>
      <c r="D84" s="28"/>
    </row>
    <row r="85" spans="1:4" ht="18.5" x14ac:dyDescent="0.35">
      <c r="A85" s="110"/>
      <c r="B85" s="110"/>
      <c r="C85" s="114"/>
      <c r="D85" s="28"/>
    </row>
    <row r="86" spans="1:4" ht="18.5" x14ac:dyDescent="0.35">
      <c r="A86" s="110"/>
      <c r="B86" s="110"/>
      <c r="C86" s="114"/>
      <c r="D86" s="28"/>
    </row>
    <row r="87" spans="1:4" ht="18.5" x14ac:dyDescent="0.35">
      <c r="A87" s="110"/>
      <c r="B87" s="110"/>
      <c r="C87" s="114"/>
      <c r="D87" s="28"/>
    </row>
    <row r="88" spans="1:4" ht="18.5" x14ac:dyDescent="0.35">
      <c r="A88" s="110"/>
      <c r="B88" s="110"/>
      <c r="C88" s="114"/>
      <c r="D88" s="28"/>
    </row>
    <row r="89" spans="1:4" ht="18.5" x14ac:dyDescent="0.35">
      <c r="A89" s="110"/>
      <c r="B89" s="110"/>
      <c r="C89" s="114"/>
      <c r="D89" s="28"/>
    </row>
    <row r="90" spans="1:4" ht="18.5" x14ac:dyDescent="0.35">
      <c r="A90" s="110"/>
      <c r="B90" s="110"/>
      <c r="C90" s="114"/>
      <c r="D90" s="28"/>
    </row>
    <row r="91" spans="1:4" ht="18.5" x14ac:dyDescent="0.35">
      <c r="A91" s="110"/>
      <c r="B91" s="110"/>
      <c r="C91" s="114"/>
      <c r="D91" s="28"/>
    </row>
    <row r="92" spans="1:4" ht="18.5" x14ac:dyDescent="0.35">
      <c r="A92" s="110"/>
      <c r="B92" s="110"/>
      <c r="C92" s="114"/>
      <c r="D92" s="28"/>
    </row>
    <row r="93" spans="1:4" ht="18.5" x14ac:dyDescent="0.35">
      <c r="A93" s="110"/>
      <c r="B93" s="110"/>
      <c r="C93" s="114"/>
      <c r="D93" s="28"/>
    </row>
    <row r="94" spans="1:4" ht="18.5" x14ac:dyDescent="0.35">
      <c r="A94" s="110"/>
      <c r="B94" s="110"/>
      <c r="C94" s="114"/>
      <c r="D94" s="28"/>
    </row>
    <row r="95" spans="1:4" ht="18.5" x14ac:dyDescent="0.35">
      <c r="A95" s="110"/>
      <c r="B95" s="110"/>
      <c r="C95" s="114"/>
      <c r="D95" s="28"/>
    </row>
    <row r="96" spans="1:4" ht="18.5" x14ac:dyDescent="0.35">
      <c r="A96" s="110"/>
      <c r="B96" s="110"/>
      <c r="C96" s="114"/>
      <c r="D96" s="28"/>
    </row>
    <row r="97" spans="1:4" ht="18.5" x14ac:dyDescent="0.35">
      <c r="A97" s="110"/>
      <c r="B97" s="110"/>
      <c r="C97" s="114"/>
      <c r="D97" s="28"/>
    </row>
    <row r="98" spans="1:4" ht="18.5" x14ac:dyDescent="0.35">
      <c r="A98" s="110"/>
      <c r="B98" s="110"/>
      <c r="C98" s="114"/>
      <c r="D98" s="28"/>
    </row>
    <row r="99" spans="1:4" ht="18.5" x14ac:dyDescent="0.35">
      <c r="A99" s="110"/>
      <c r="B99" s="110"/>
      <c r="C99" s="114"/>
      <c r="D99" s="28"/>
    </row>
    <row r="100" spans="1:4" ht="18.5" x14ac:dyDescent="0.35">
      <c r="A100" s="110"/>
      <c r="B100" s="110"/>
      <c r="C100" s="114"/>
      <c r="D100" s="28"/>
    </row>
    <row r="101" spans="1:4" ht="18.5" x14ac:dyDescent="0.35">
      <c r="A101" s="110"/>
      <c r="B101" s="110"/>
      <c r="C101" s="114"/>
      <c r="D101" s="28"/>
    </row>
    <row r="102" spans="1:4" ht="18.5" x14ac:dyDescent="0.35">
      <c r="A102" s="110"/>
      <c r="B102" s="110"/>
      <c r="C102" s="114"/>
      <c r="D102" s="28"/>
    </row>
    <row r="103" spans="1:4" ht="18.5" x14ac:dyDescent="0.35">
      <c r="A103" s="110"/>
      <c r="B103" s="110"/>
      <c r="C103" s="114"/>
      <c r="D103" s="28"/>
    </row>
    <row r="104" spans="1:4" ht="18.5" x14ac:dyDescent="0.35">
      <c r="A104" s="110"/>
      <c r="B104" s="110"/>
      <c r="C104" s="114"/>
      <c r="D104" s="28"/>
    </row>
    <row r="105" spans="1:4" ht="18.5" x14ac:dyDescent="0.35">
      <c r="A105" s="110"/>
      <c r="B105" s="110"/>
      <c r="C105" s="114"/>
      <c r="D105" s="28"/>
    </row>
    <row r="106" spans="1:4" ht="18.5" x14ac:dyDescent="0.35">
      <c r="A106" s="110"/>
      <c r="B106" s="110"/>
      <c r="C106" s="114"/>
      <c r="D106" s="28"/>
    </row>
    <row r="107" spans="1:4" ht="18.5" x14ac:dyDescent="0.35">
      <c r="A107" s="110"/>
      <c r="B107" s="110"/>
      <c r="C107" s="114"/>
      <c r="D107" s="28"/>
    </row>
    <row r="108" spans="1:4" ht="18.5" x14ac:dyDescent="0.35">
      <c r="A108" s="110"/>
      <c r="B108" s="110"/>
      <c r="C108" s="114"/>
      <c r="D108" s="28"/>
    </row>
    <row r="109" spans="1:4" ht="18.5" x14ac:dyDescent="0.35">
      <c r="A109" s="110"/>
      <c r="B109" s="110"/>
      <c r="C109" s="114"/>
      <c r="D109" s="28"/>
    </row>
  </sheetData>
  <mergeCells count="28">
    <mergeCell ref="B72:B77"/>
    <mergeCell ref="D72:D77"/>
    <mergeCell ref="A57:A64"/>
    <mergeCell ref="B57:B58"/>
    <mergeCell ref="A65:A78"/>
    <mergeCell ref="B66:B68"/>
    <mergeCell ref="D66:D68"/>
    <mergeCell ref="B69:B71"/>
    <mergeCell ref="D69:D71"/>
    <mergeCell ref="D59:D63"/>
    <mergeCell ref="B59:B63"/>
    <mergeCell ref="A29:A40"/>
    <mergeCell ref="A41:A56"/>
    <mergeCell ref="B41:B47"/>
    <mergeCell ref="D41:D47"/>
    <mergeCell ref="B48:B55"/>
    <mergeCell ref="D48:D55"/>
    <mergeCell ref="A2:A28"/>
    <mergeCell ref="B2:B10"/>
    <mergeCell ref="D2:D8"/>
    <mergeCell ref="B11:B17"/>
    <mergeCell ref="D11:D17"/>
    <mergeCell ref="B19:B21"/>
    <mergeCell ref="D19:D21"/>
    <mergeCell ref="B26:B27"/>
    <mergeCell ref="D26:D27"/>
    <mergeCell ref="B23:B24"/>
    <mergeCell ref="D23:D24"/>
  </mergeCells>
  <pageMargins left="0.25" right="0.25" top="0.75" bottom="0.75" header="0.3" footer="0.3"/>
  <pageSetup paperSize="8"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0"/>
  <sheetViews>
    <sheetView showGridLines="0" topLeftCell="A2" zoomScale="50" zoomScaleNormal="50" workbookViewId="0">
      <selection activeCell="F2" sqref="F1:F1048576"/>
    </sheetView>
  </sheetViews>
  <sheetFormatPr defaultColWidth="9.1796875" defaultRowHeight="14.5" x14ac:dyDescent="0.35"/>
  <cols>
    <col min="1" max="1" width="12.08984375" style="1" customWidth="1"/>
    <col min="2" max="3" width="19.1796875" style="1" customWidth="1"/>
    <col min="4" max="4" width="20.81640625" style="1" customWidth="1"/>
    <col min="5" max="5" width="24.54296875" style="1" customWidth="1"/>
    <col min="6" max="6" width="24.90625" style="1" hidden="1" customWidth="1"/>
    <col min="7" max="7" width="11.36328125" style="1" customWidth="1"/>
    <col min="8" max="8" width="54.90625" style="1" customWidth="1"/>
    <col min="9" max="11" width="14.81640625" style="1" customWidth="1"/>
    <col min="12" max="14" width="18.6328125" style="1" customWidth="1"/>
    <col min="15" max="19" width="17" style="1" customWidth="1"/>
    <col min="20" max="16384" width="9.1796875" style="1"/>
  </cols>
  <sheetData>
    <row r="1" spans="1:19" ht="23.5" x14ac:dyDescent="0.55000000000000004">
      <c r="D1" s="218" t="s">
        <v>441</v>
      </c>
      <c r="E1" s="218"/>
      <c r="F1" s="218"/>
      <c r="G1" s="218"/>
      <c r="H1" s="218"/>
      <c r="I1" s="218"/>
      <c r="J1" s="218"/>
      <c r="K1" s="218"/>
      <c r="L1" s="218"/>
      <c r="M1" s="218"/>
      <c r="N1" s="218"/>
      <c r="O1" s="218"/>
      <c r="P1" s="218"/>
    </row>
    <row r="4" spans="1:19" ht="18.5" x14ac:dyDescent="0.35">
      <c r="B4" s="220" t="s">
        <v>11</v>
      </c>
      <c r="C4" s="221"/>
      <c r="D4" s="221"/>
      <c r="E4" s="221"/>
      <c r="F4" s="222"/>
      <c r="G4" s="91"/>
    </row>
    <row r="5" spans="1:19" ht="18.5" x14ac:dyDescent="0.45">
      <c r="B5" s="223" t="s">
        <v>12</v>
      </c>
      <c r="C5" s="223"/>
      <c r="D5" s="223"/>
      <c r="E5" s="223"/>
      <c r="F5" s="223"/>
      <c r="G5" s="65"/>
    </row>
    <row r="6" spans="1:19" ht="18.5" x14ac:dyDescent="0.45">
      <c r="B6" s="224" t="s">
        <v>13</v>
      </c>
      <c r="C6" s="225"/>
      <c r="D6" s="225"/>
      <c r="E6" s="225"/>
      <c r="F6" s="226"/>
      <c r="G6" s="65"/>
    </row>
    <row r="7" spans="1:19" ht="18.5" x14ac:dyDescent="0.45">
      <c r="B7" s="223" t="s">
        <v>14</v>
      </c>
      <c r="C7" s="223"/>
      <c r="D7" s="223"/>
      <c r="E7" s="223"/>
      <c r="F7" s="223"/>
      <c r="G7" s="65"/>
    </row>
    <row r="8" spans="1:19" ht="18.5" x14ac:dyDescent="0.45">
      <c r="B8" s="227" t="s">
        <v>80</v>
      </c>
      <c r="C8" s="227"/>
      <c r="D8" s="227"/>
      <c r="E8" s="227"/>
      <c r="F8" s="227"/>
      <c r="G8" s="66"/>
    </row>
    <row r="11" spans="1:19" s="179" customFormat="1" ht="36" customHeight="1" x14ac:dyDescent="0.35">
      <c r="A11" s="219" t="s">
        <v>21</v>
      </c>
      <c r="B11" s="219"/>
      <c r="C11" s="219"/>
      <c r="D11" s="219"/>
      <c r="E11" s="219"/>
      <c r="F11" s="219"/>
      <c r="G11" s="212" t="s">
        <v>562</v>
      </c>
      <c r="H11" s="213"/>
      <c r="I11" s="213"/>
      <c r="J11" s="213"/>
      <c r="K11" s="214"/>
      <c r="L11" s="178" t="s">
        <v>163</v>
      </c>
      <c r="M11" s="212" t="s">
        <v>22</v>
      </c>
      <c r="N11" s="213"/>
      <c r="O11" s="213"/>
      <c r="P11" s="213"/>
      <c r="Q11" s="214"/>
      <c r="R11" s="234" t="s">
        <v>23</v>
      </c>
      <c r="S11" s="234"/>
    </row>
    <row r="12" spans="1:19" s="3" customFormat="1" ht="84" x14ac:dyDescent="0.35">
      <c r="A12" s="44" t="s">
        <v>403</v>
      </c>
      <c r="B12" s="44" t="s">
        <v>63</v>
      </c>
      <c r="C12" s="44" t="s">
        <v>171</v>
      </c>
      <c r="D12" s="44" t="s">
        <v>9</v>
      </c>
      <c r="E12" s="44" t="s">
        <v>15</v>
      </c>
      <c r="F12" s="44" t="s">
        <v>10</v>
      </c>
      <c r="G12" s="44" t="s">
        <v>402</v>
      </c>
      <c r="H12" s="44" t="s">
        <v>8</v>
      </c>
      <c r="I12" s="44" t="s">
        <v>164</v>
      </c>
      <c r="J12" s="44" t="s">
        <v>165</v>
      </c>
      <c r="K12" s="44" t="s">
        <v>166</v>
      </c>
      <c r="L12" s="44" t="s">
        <v>163</v>
      </c>
      <c r="M12" s="36" t="s">
        <v>1</v>
      </c>
      <c r="N12" s="37" t="s">
        <v>158</v>
      </c>
      <c r="O12" s="47" t="s">
        <v>167</v>
      </c>
      <c r="P12" s="39" t="s">
        <v>407</v>
      </c>
      <c r="Q12" s="39" t="s">
        <v>16</v>
      </c>
      <c r="R12" s="39" t="s">
        <v>396</v>
      </c>
      <c r="S12" s="39" t="s">
        <v>397</v>
      </c>
    </row>
    <row r="13" spans="1:19" ht="58" x14ac:dyDescent="0.35">
      <c r="A13" s="215">
        <v>1</v>
      </c>
      <c r="B13" s="215" t="s">
        <v>131</v>
      </c>
      <c r="C13" s="86" t="s">
        <v>130</v>
      </c>
      <c r="D13" s="102" t="s">
        <v>77</v>
      </c>
      <c r="E13" s="102" t="s">
        <v>442</v>
      </c>
      <c r="F13" s="102" t="s">
        <v>563</v>
      </c>
      <c r="G13" s="86">
        <v>1</v>
      </c>
      <c r="H13" s="41" t="s">
        <v>173</v>
      </c>
      <c r="I13" s="77" t="s">
        <v>447</v>
      </c>
      <c r="J13" s="95"/>
      <c r="K13" s="95"/>
      <c r="L13" s="2" t="s">
        <v>445</v>
      </c>
      <c r="M13" s="228">
        <f>C35</f>
        <v>5</v>
      </c>
      <c r="N13" s="231">
        <f>C42</f>
        <v>0.66666666666666663</v>
      </c>
      <c r="O13" s="228">
        <f>L35</f>
        <v>3</v>
      </c>
      <c r="P13" s="228">
        <f>M13*(1-N13)*O13</f>
        <v>5.0000000000000009</v>
      </c>
      <c r="Q13" s="235" t="s">
        <v>5</v>
      </c>
      <c r="R13" s="77" t="s">
        <v>570</v>
      </c>
      <c r="S13" s="77"/>
    </row>
    <row r="14" spans="1:19" ht="145" x14ac:dyDescent="0.35">
      <c r="A14" s="215"/>
      <c r="B14" s="215"/>
      <c r="C14" s="86" t="s">
        <v>132</v>
      </c>
      <c r="D14" s="102" t="s">
        <v>77</v>
      </c>
      <c r="E14" s="102" t="s">
        <v>442</v>
      </c>
      <c r="F14" s="102" t="s">
        <v>563</v>
      </c>
      <c r="G14" s="86">
        <v>2</v>
      </c>
      <c r="H14" s="41" t="s">
        <v>398</v>
      </c>
      <c r="I14" s="77" t="s">
        <v>447</v>
      </c>
      <c r="J14" s="95"/>
      <c r="K14" s="95"/>
      <c r="L14" s="101" t="s">
        <v>446</v>
      </c>
      <c r="M14" s="229"/>
      <c r="N14" s="232"/>
      <c r="O14" s="229"/>
      <c r="P14" s="229"/>
      <c r="Q14" s="236"/>
      <c r="R14" s="77" t="s">
        <v>570</v>
      </c>
      <c r="S14" s="77"/>
    </row>
    <row r="15" spans="1:19" ht="188.5" x14ac:dyDescent="0.35">
      <c r="A15" s="215"/>
      <c r="B15" s="215"/>
      <c r="C15" s="86" t="s">
        <v>133</v>
      </c>
      <c r="D15" s="102" t="s">
        <v>77</v>
      </c>
      <c r="E15" s="102" t="s">
        <v>442</v>
      </c>
      <c r="F15" s="102" t="s">
        <v>564</v>
      </c>
      <c r="G15" s="86">
        <v>3</v>
      </c>
      <c r="H15" s="41" t="s">
        <v>399</v>
      </c>
      <c r="I15" s="77" t="s">
        <v>447</v>
      </c>
      <c r="J15" s="95"/>
      <c r="K15" s="95"/>
      <c r="L15" s="101" t="s">
        <v>488</v>
      </c>
      <c r="M15" s="229"/>
      <c r="N15" s="232"/>
      <c r="O15" s="229"/>
      <c r="P15" s="229"/>
      <c r="Q15" s="236"/>
      <c r="R15" s="77" t="s">
        <v>570</v>
      </c>
      <c r="S15" s="77"/>
    </row>
    <row r="16" spans="1:19" ht="116" x14ac:dyDescent="0.35">
      <c r="A16" s="215"/>
      <c r="B16" s="215"/>
      <c r="C16" s="86" t="s">
        <v>13</v>
      </c>
      <c r="D16" s="102" t="s">
        <v>77</v>
      </c>
      <c r="E16" s="102" t="s">
        <v>442</v>
      </c>
      <c r="F16" s="102" t="s">
        <v>564</v>
      </c>
      <c r="G16" s="86">
        <v>4</v>
      </c>
      <c r="H16" s="41" t="s">
        <v>400</v>
      </c>
      <c r="I16" s="77" t="s">
        <v>447</v>
      </c>
      <c r="J16" s="95"/>
      <c r="K16" s="95"/>
      <c r="L16" s="77" t="s">
        <v>458</v>
      </c>
      <c r="M16" s="229"/>
      <c r="N16" s="232"/>
      <c r="O16" s="229"/>
      <c r="P16" s="229"/>
      <c r="Q16" s="236"/>
      <c r="R16" s="77"/>
      <c r="S16" s="77"/>
    </row>
    <row r="17" spans="1:19" ht="183" customHeight="1" x14ac:dyDescent="0.35">
      <c r="A17" s="215"/>
      <c r="B17" s="215"/>
      <c r="C17" s="86" t="s">
        <v>134</v>
      </c>
      <c r="D17" s="102" t="s">
        <v>77</v>
      </c>
      <c r="E17" s="102"/>
      <c r="F17" s="102" t="s">
        <v>565</v>
      </c>
      <c r="G17" s="86">
        <v>5</v>
      </c>
      <c r="H17" s="40" t="s">
        <v>444</v>
      </c>
      <c r="I17" s="77" t="s">
        <v>447</v>
      </c>
      <c r="J17" s="95"/>
      <c r="K17" s="95"/>
      <c r="L17" s="77" t="s">
        <v>490</v>
      </c>
      <c r="M17" s="229"/>
      <c r="N17" s="232"/>
      <c r="O17" s="229"/>
      <c r="P17" s="229"/>
      <c r="Q17" s="236"/>
      <c r="R17" s="77" t="s">
        <v>570</v>
      </c>
      <c r="S17" s="77"/>
    </row>
    <row r="18" spans="1:19" ht="77.5" x14ac:dyDescent="0.35">
      <c r="A18" s="215"/>
      <c r="B18" s="215"/>
      <c r="C18" s="216" t="s">
        <v>79</v>
      </c>
      <c r="D18" s="102" t="s">
        <v>77</v>
      </c>
      <c r="E18" s="102" t="s">
        <v>442</v>
      </c>
      <c r="F18" s="102" t="s">
        <v>566</v>
      </c>
      <c r="G18" s="86">
        <v>6</v>
      </c>
      <c r="H18" s="41" t="s">
        <v>82</v>
      </c>
      <c r="I18" s="77" t="s">
        <v>447</v>
      </c>
      <c r="J18" s="95"/>
      <c r="K18" s="95"/>
      <c r="L18" s="237" t="s">
        <v>583</v>
      </c>
      <c r="M18" s="229"/>
      <c r="N18" s="232"/>
      <c r="O18" s="229"/>
      <c r="P18" s="229"/>
      <c r="Q18" s="236"/>
      <c r="R18" s="116" t="s">
        <v>570</v>
      </c>
      <c r="S18" s="77"/>
    </row>
    <row r="19" spans="1:19" ht="84.65" customHeight="1" x14ac:dyDescent="0.35">
      <c r="A19" s="215"/>
      <c r="B19" s="215"/>
      <c r="C19" s="217"/>
      <c r="D19" s="102" t="s">
        <v>77</v>
      </c>
      <c r="E19" s="86" t="s">
        <v>443</v>
      </c>
      <c r="F19" s="102" t="s">
        <v>172</v>
      </c>
      <c r="G19" s="86">
        <v>7</v>
      </c>
      <c r="H19" s="41" t="s">
        <v>81</v>
      </c>
      <c r="I19" s="77" t="s">
        <v>447</v>
      </c>
      <c r="J19" s="95"/>
      <c r="K19" s="95"/>
      <c r="L19" s="238"/>
      <c r="M19" s="229"/>
      <c r="N19" s="232"/>
      <c r="O19" s="229"/>
      <c r="P19" s="229"/>
      <c r="Q19" s="236"/>
      <c r="R19" s="77" t="s">
        <v>570</v>
      </c>
      <c r="S19" s="77"/>
    </row>
    <row r="20" spans="1:19" ht="66.5" customHeight="1" x14ac:dyDescent="0.35">
      <c r="A20" s="215"/>
      <c r="B20" s="215"/>
      <c r="C20" s="86" t="s">
        <v>135</v>
      </c>
      <c r="D20" s="102" t="s">
        <v>77</v>
      </c>
      <c r="E20" s="102" t="s">
        <v>442</v>
      </c>
      <c r="F20" s="102" t="s">
        <v>563</v>
      </c>
      <c r="G20" s="86">
        <v>8</v>
      </c>
      <c r="H20" s="40" t="s">
        <v>401</v>
      </c>
      <c r="I20" s="77" t="s">
        <v>447</v>
      </c>
      <c r="J20" s="95"/>
      <c r="K20" s="95"/>
      <c r="L20" s="77" t="s">
        <v>496</v>
      </c>
      <c r="M20" s="230"/>
      <c r="N20" s="233"/>
      <c r="O20" s="229"/>
      <c r="P20" s="229"/>
      <c r="Q20" s="236"/>
      <c r="R20" s="77"/>
      <c r="S20" s="77"/>
    </row>
    <row r="21" spans="1:19" ht="116" x14ac:dyDescent="0.35">
      <c r="A21" s="86">
        <v>2</v>
      </c>
      <c r="B21" s="86" t="s">
        <v>145</v>
      </c>
      <c r="C21" s="86" t="s">
        <v>145</v>
      </c>
      <c r="D21" s="86" t="s">
        <v>169</v>
      </c>
      <c r="E21" s="102" t="s">
        <v>77</v>
      </c>
      <c r="F21" s="102" t="s">
        <v>172</v>
      </c>
      <c r="G21" s="86">
        <v>9</v>
      </c>
      <c r="H21" s="40" t="s">
        <v>444</v>
      </c>
      <c r="I21" s="77" t="s">
        <v>447</v>
      </c>
      <c r="J21" s="95"/>
      <c r="K21" s="95"/>
      <c r="L21" s="77" t="s">
        <v>491</v>
      </c>
      <c r="M21" s="124">
        <f>K35</f>
        <v>4</v>
      </c>
      <c r="N21" s="133">
        <f>D42</f>
        <v>0.66666666666666663</v>
      </c>
      <c r="O21" s="134">
        <f>D50</f>
        <v>2.5</v>
      </c>
      <c r="P21" s="124">
        <f>M21*(1-N21)*O21</f>
        <v>3.3333333333333339</v>
      </c>
      <c r="Q21" s="135" t="s">
        <v>5</v>
      </c>
      <c r="R21" s="77" t="s">
        <v>570</v>
      </c>
      <c r="S21" s="77"/>
    </row>
    <row r="22" spans="1:19" ht="101.5" x14ac:dyDescent="0.35">
      <c r="A22" s="86">
        <v>3</v>
      </c>
      <c r="B22" s="86" t="s">
        <v>80</v>
      </c>
      <c r="C22" s="86" t="s">
        <v>80</v>
      </c>
      <c r="D22" s="86" t="s">
        <v>169</v>
      </c>
      <c r="E22" s="86" t="s">
        <v>170</v>
      </c>
      <c r="F22" s="102" t="s">
        <v>122</v>
      </c>
      <c r="G22" s="86">
        <v>10</v>
      </c>
      <c r="H22" s="119" t="s">
        <v>85</v>
      </c>
      <c r="I22" s="77" t="s">
        <v>447</v>
      </c>
      <c r="J22" s="62"/>
      <c r="K22" s="72"/>
      <c r="L22" s="77" t="s">
        <v>489</v>
      </c>
      <c r="M22" s="124">
        <f>L35</f>
        <v>3</v>
      </c>
      <c r="N22" s="133">
        <f>E42</f>
        <v>0.66666666666666663</v>
      </c>
      <c r="O22" s="124">
        <f>E50</f>
        <v>2.5</v>
      </c>
      <c r="P22" s="132">
        <f>M22*(1-N22)*O22</f>
        <v>2.5</v>
      </c>
      <c r="Q22" s="135" t="s">
        <v>5</v>
      </c>
      <c r="R22" s="77" t="s">
        <v>570</v>
      </c>
      <c r="S22" s="77"/>
    </row>
    <row r="24" spans="1:19" x14ac:dyDescent="0.35">
      <c r="H24" s="31"/>
      <c r="I24" s="31"/>
      <c r="J24" s="31"/>
      <c r="K24" s="31"/>
      <c r="L24" s="31"/>
      <c r="M24" s="31"/>
      <c r="N24" s="31"/>
    </row>
    <row r="25" spans="1:19" ht="18.5" x14ac:dyDescent="0.35">
      <c r="A25" s="31"/>
      <c r="B25" s="205" t="s">
        <v>410</v>
      </c>
      <c r="C25" s="205"/>
      <c r="G25" s="33"/>
      <c r="H25" s="33"/>
      <c r="I25" s="33"/>
    </row>
    <row r="26" spans="1:19" x14ac:dyDescent="0.35">
      <c r="B26" s="15" t="s">
        <v>411</v>
      </c>
      <c r="C26" s="15" t="s">
        <v>88</v>
      </c>
      <c r="D26" s="15" t="s">
        <v>412</v>
      </c>
      <c r="E26" s="15" t="s">
        <v>413</v>
      </c>
      <c r="F26" s="15" t="s">
        <v>414</v>
      </c>
      <c r="G26" s="15" t="s">
        <v>415</v>
      </c>
      <c r="H26" s="15" t="s">
        <v>416</v>
      </c>
      <c r="I26" s="15" t="s">
        <v>417</v>
      </c>
      <c r="J26" s="15" t="s">
        <v>418</v>
      </c>
      <c r="K26" s="15" t="s">
        <v>419</v>
      </c>
      <c r="L26" s="15" t="s">
        <v>420</v>
      </c>
      <c r="M26" s="98"/>
      <c r="N26" s="98"/>
    </row>
    <row r="27" spans="1:19" x14ac:dyDescent="0.35">
      <c r="B27" s="83" t="s">
        <v>152</v>
      </c>
      <c r="C27" s="144">
        <v>1</v>
      </c>
      <c r="D27" s="144">
        <v>1</v>
      </c>
      <c r="E27" s="144">
        <v>1</v>
      </c>
      <c r="F27" s="144">
        <v>1</v>
      </c>
      <c r="G27" s="144">
        <v>1</v>
      </c>
      <c r="H27" s="144">
        <v>1</v>
      </c>
      <c r="I27" s="144">
        <v>1</v>
      </c>
      <c r="J27" s="144">
        <v>1</v>
      </c>
      <c r="K27" s="144">
        <v>1</v>
      </c>
      <c r="L27" s="144">
        <v>1</v>
      </c>
      <c r="M27" s="99"/>
      <c r="N27" s="99"/>
    </row>
    <row r="28" spans="1:19" x14ac:dyDescent="0.35">
      <c r="B28" s="83" t="s">
        <v>153</v>
      </c>
      <c r="C28" s="144">
        <v>1</v>
      </c>
      <c r="D28" s="144">
        <v>1</v>
      </c>
      <c r="E28" s="144">
        <v>1</v>
      </c>
      <c r="F28" s="144">
        <v>1</v>
      </c>
      <c r="G28" s="144">
        <v>1</v>
      </c>
      <c r="H28" s="144">
        <v>1</v>
      </c>
      <c r="I28" s="144">
        <v>1</v>
      </c>
      <c r="J28" s="144">
        <v>1</v>
      </c>
      <c r="K28" s="144">
        <v>1</v>
      </c>
      <c r="L28" s="144">
        <v>1</v>
      </c>
      <c r="M28" s="99"/>
      <c r="N28" s="99"/>
    </row>
    <row r="29" spans="1:19" ht="29" x14ac:dyDescent="0.35">
      <c r="B29" s="83" t="s">
        <v>154</v>
      </c>
      <c r="C29" s="144">
        <v>4</v>
      </c>
      <c r="D29" s="144">
        <v>2</v>
      </c>
      <c r="E29" s="144">
        <v>2</v>
      </c>
      <c r="F29" s="144">
        <v>2</v>
      </c>
      <c r="G29" s="144">
        <v>4</v>
      </c>
      <c r="H29" s="144">
        <v>4</v>
      </c>
      <c r="I29" s="144">
        <v>4</v>
      </c>
      <c r="J29" s="144">
        <v>4</v>
      </c>
      <c r="K29" s="144">
        <v>4</v>
      </c>
      <c r="L29" s="144">
        <v>2</v>
      </c>
      <c r="M29" s="99"/>
      <c r="N29" s="99"/>
    </row>
    <row r="30" spans="1:19" ht="29" x14ac:dyDescent="0.35">
      <c r="B30" s="83" t="s">
        <v>155</v>
      </c>
      <c r="C30" s="144">
        <v>5</v>
      </c>
      <c r="D30" s="144">
        <v>3</v>
      </c>
      <c r="E30" s="144">
        <v>3</v>
      </c>
      <c r="F30" s="144">
        <v>3</v>
      </c>
      <c r="G30" s="144">
        <v>5</v>
      </c>
      <c r="H30" s="144">
        <v>3</v>
      </c>
      <c r="I30" s="144">
        <v>3</v>
      </c>
      <c r="J30" s="144">
        <v>3</v>
      </c>
      <c r="K30" s="144">
        <v>3</v>
      </c>
      <c r="L30" s="144">
        <v>1</v>
      </c>
      <c r="M30" s="99"/>
      <c r="N30" s="99"/>
    </row>
    <row r="31" spans="1:19" x14ac:dyDescent="0.35">
      <c r="B31" s="83" t="s">
        <v>156</v>
      </c>
      <c r="C31" s="144">
        <v>3</v>
      </c>
      <c r="D31" s="144">
        <v>1</v>
      </c>
      <c r="E31" s="144">
        <v>1</v>
      </c>
      <c r="F31" s="144">
        <v>1</v>
      </c>
      <c r="G31" s="144">
        <v>3</v>
      </c>
      <c r="H31" s="144">
        <v>3</v>
      </c>
      <c r="I31" s="144">
        <v>3</v>
      </c>
      <c r="J31" s="144">
        <v>3</v>
      </c>
      <c r="K31" s="144">
        <v>3</v>
      </c>
      <c r="L31" s="144">
        <v>2</v>
      </c>
      <c r="M31" s="99"/>
      <c r="N31" s="99"/>
    </row>
    <row r="32" spans="1:19" x14ac:dyDescent="0.35">
      <c r="B32" s="83" t="s">
        <v>157</v>
      </c>
      <c r="C32" s="144">
        <v>2</v>
      </c>
      <c r="D32" s="144">
        <v>1</v>
      </c>
      <c r="E32" s="144">
        <v>1</v>
      </c>
      <c r="F32" s="144">
        <v>1</v>
      </c>
      <c r="G32" s="144">
        <v>3</v>
      </c>
      <c r="H32" s="144">
        <v>3</v>
      </c>
      <c r="I32" s="144">
        <v>2</v>
      </c>
      <c r="J32" s="144">
        <v>3</v>
      </c>
      <c r="K32" s="144">
        <v>2</v>
      </c>
      <c r="L32" s="144">
        <v>3</v>
      </c>
      <c r="M32" s="99"/>
      <c r="N32" s="99"/>
    </row>
    <row r="33" spans="2:14" ht="15.5" x14ac:dyDescent="0.35">
      <c r="B33" s="84" t="s">
        <v>40</v>
      </c>
      <c r="C33" s="85">
        <f t="shared" ref="C33:L33" si="0">MAX(C27:C32)</f>
        <v>5</v>
      </c>
      <c r="D33" s="85">
        <f t="shared" si="0"/>
        <v>3</v>
      </c>
      <c r="E33" s="85">
        <f t="shared" si="0"/>
        <v>3</v>
      </c>
      <c r="F33" s="85">
        <f t="shared" si="0"/>
        <v>3</v>
      </c>
      <c r="G33" s="85">
        <f t="shared" si="0"/>
        <v>5</v>
      </c>
      <c r="H33" s="85">
        <f t="shared" si="0"/>
        <v>4</v>
      </c>
      <c r="I33" s="85">
        <f t="shared" si="0"/>
        <v>4</v>
      </c>
      <c r="J33" s="85">
        <f t="shared" si="0"/>
        <v>4</v>
      </c>
      <c r="K33" s="85">
        <f t="shared" si="0"/>
        <v>4</v>
      </c>
      <c r="L33" s="85">
        <f t="shared" si="0"/>
        <v>3</v>
      </c>
      <c r="M33" s="100"/>
      <c r="N33" s="100"/>
    </row>
    <row r="34" spans="2:14" ht="15.5" x14ac:dyDescent="0.35">
      <c r="B34" s="86"/>
      <c r="C34" s="206" t="s">
        <v>421</v>
      </c>
      <c r="D34" s="207"/>
      <c r="E34" s="207"/>
      <c r="F34" s="207"/>
      <c r="G34" s="207"/>
      <c r="H34" s="207"/>
      <c r="I34" s="207"/>
      <c r="J34" s="208"/>
      <c r="K34" s="15" t="s">
        <v>422</v>
      </c>
      <c r="L34" s="15" t="s">
        <v>423</v>
      </c>
      <c r="M34" s="98"/>
      <c r="N34" s="98"/>
    </row>
    <row r="35" spans="2:14" ht="15.5" x14ac:dyDescent="0.35">
      <c r="B35" s="84" t="s">
        <v>40</v>
      </c>
      <c r="C35" s="209">
        <f>MAX(C33:J33)</f>
        <v>5</v>
      </c>
      <c r="D35" s="210"/>
      <c r="E35" s="210"/>
      <c r="F35" s="210"/>
      <c r="G35" s="210"/>
      <c r="H35" s="210"/>
      <c r="I35" s="210"/>
      <c r="J35" s="211"/>
      <c r="K35" s="87">
        <f>MAX(K33)</f>
        <v>4</v>
      </c>
      <c r="L35" s="87">
        <f>L33</f>
        <v>3</v>
      </c>
      <c r="M35" s="97"/>
      <c r="N35" s="97"/>
    </row>
    <row r="36" spans="2:14" x14ac:dyDescent="0.35">
      <c r="G36" s="31"/>
      <c r="H36" s="31"/>
      <c r="I36" s="31"/>
    </row>
    <row r="37" spans="2:14" ht="18.5" x14ac:dyDescent="0.35">
      <c r="B37" s="203" t="s">
        <v>158</v>
      </c>
      <c r="C37" s="203"/>
      <c r="G37" s="31"/>
      <c r="H37" s="31"/>
      <c r="I37" s="31"/>
    </row>
    <row r="38" spans="2:14" x14ac:dyDescent="0.35">
      <c r="B38" s="15" t="s">
        <v>411</v>
      </c>
      <c r="C38" s="15" t="s">
        <v>421</v>
      </c>
      <c r="D38" s="15" t="s">
        <v>422</v>
      </c>
      <c r="E38" s="15" t="s">
        <v>423</v>
      </c>
      <c r="F38" s="32"/>
      <c r="G38" s="32"/>
      <c r="H38" s="32"/>
    </row>
    <row r="39" spans="2:14" x14ac:dyDescent="0.35">
      <c r="B39" s="83" t="s">
        <v>159</v>
      </c>
      <c r="C39" s="147">
        <v>0.75</v>
      </c>
      <c r="D39" s="147">
        <v>0.75</v>
      </c>
      <c r="E39" s="147">
        <v>0.75</v>
      </c>
      <c r="F39" s="33"/>
      <c r="G39" s="33"/>
      <c r="H39" s="33"/>
    </row>
    <row r="40" spans="2:14" x14ac:dyDescent="0.35">
      <c r="B40" s="83" t="s">
        <v>160</v>
      </c>
      <c r="C40" s="147">
        <v>0.75</v>
      </c>
      <c r="D40" s="147">
        <v>0.75</v>
      </c>
      <c r="E40" s="147">
        <v>0.75</v>
      </c>
      <c r="F40" s="33"/>
      <c r="G40" s="33"/>
      <c r="H40" s="33"/>
    </row>
    <row r="41" spans="2:14" ht="29" x14ac:dyDescent="0.35">
      <c r="B41" s="88" t="s">
        <v>161</v>
      </c>
      <c r="C41" s="148">
        <v>0.5</v>
      </c>
      <c r="D41" s="148">
        <v>0.5</v>
      </c>
      <c r="E41" s="148">
        <v>0.5</v>
      </c>
      <c r="F41" s="33"/>
      <c r="G41" s="33"/>
      <c r="H41" s="33"/>
    </row>
    <row r="42" spans="2:14" ht="31" x14ac:dyDescent="0.35">
      <c r="B42" s="16" t="s">
        <v>424</v>
      </c>
      <c r="C42" s="89">
        <f>AVERAGE(C39:C41)</f>
        <v>0.66666666666666663</v>
      </c>
      <c r="D42" s="89">
        <f>AVERAGE(D39:D41)</f>
        <v>0.66666666666666663</v>
      </c>
      <c r="E42" s="89">
        <f>AVERAGE(E39:E41)</f>
        <v>0.66666666666666663</v>
      </c>
      <c r="F42" s="33"/>
      <c r="G42" s="33"/>
      <c r="H42" s="33"/>
    </row>
    <row r="43" spans="2:14" ht="15.5" x14ac:dyDescent="0.35">
      <c r="F43" s="31"/>
      <c r="G43" s="35"/>
      <c r="H43" s="35"/>
      <c r="I43" s="35"/>
    </row>
    <row r="44" spans="2:14" ht="18.5" x14ac:dyDescent="0.35">
      <c r="B44" s="204" t="s">
        <v>425</v>
      </c>
      <c r="C44" s="204"/>
      <c r="F44" s="31"/>
      <c r="G44" s="31"/>
      <c r="H44" s="31"/>
      <c r="I44" s="31"/>
    </row>
    <row r="45" spans="2:14" x14ac:dyDescent="0.35">
      <c r="B45" s="15" t="s">
        <v>411</v>
      </c>
      <c r="C45" s="15" t="s">
        <v>421</v>
      </c>
      <c r="D45" s="15" t="s">
        <v>422</v>
      </c>
      <c r="E45" s="15" t="s">
        <v>423</v>
      </c>
      <c r="F45" s="31"/>
      <c r="G45" s="31"/>
      <c r="H45" s="31"/>
    </row>
    <row r="46" spans="2:14" ht="29" x14ac:dyDescent="0.35">
      <c r="B46" s="83" t="s">
        <v>42</v>
      </c>
      <c r="C46" s="144">
        <v>5</v>
      </c>
      <c r="D46" s="144">
        <v>4</v>
      </c>
      <c r="E46" s="144">
        <v>4</v>
      </c>
      <c r="F46" s="31"/>
      <c r="G46" s="31"/>
      <c r="H46" s="31"/>
    </row>
    <row r="47" spans="2:14" x14ac:dyDescent="0.35">
      <c r="B47" s="83" t="s">
        <v>43</v>
      </c>
      <c r="C47" s="144">
        <v>4</v>
      </c>
      <c r="D47" s="144">
        <v>1</v>
      </c>
      <c r="E47" s="144">
        <v>2</v>
      </c>
      <c r="F47" s="31"/>
      <c r="G47" s="31"/>
      <c r="H47" s="31"/>
    </row>
    <row r="48" spans="2:14" ht="29" x14ac:dyDescent="0.35">
      <c r="B48" s="83" t="s">
        <v>44</v>
      </c>
      <c r="C48" s="144">
        <v>3</v>
      </c>
      <c r="D48" s="144">
        <v>2</v>
      </c>
      <c r="E48" s="144">
        <v>3</v>
      </c>
      <c r="F48" s="31"/>
      <c r="G48" s="31"/>
      <c r="H48" s="31"/>
    </row>
    <row r="49" spans="2:8" x14ac:dyDescent="0.35">
      <c r="B49" s="83" t="s">
        <v>162</v>
      </c>
      <c r="C49" s="144">
        <v>5</v>
      </c>
      <c r="D49" s="144">
        <v>3</v>
      </c>
      <c r="E49" s="144">
        <v>1</v>
      </c>
      <c r="F49" s="31"/>
      <c r="G49" s="31"/>
      <c r="H49" s="31"/>
    </row>
    <row r="50" spans="2:8" ht="15.5" x14ac:dyDescent="0.35">
      <c r="B50" s="16" t="s">
        <v>426</v>
      </c>
      <c r="C50" s="90">
        <f>AVERAGE(C46:C49)</f>
        <v>4.25</v>
      </c>
      <c r="D50" s="90">
        <f>AVERAGE(D46:D49)</f>
        <v>2.5</v>
      </c>
      <c r="E50" s="90">
        <f>AVERAGE(E46:E49)</f>
        <v>2.5</v>
      </c>
      <c r="F50" s="31"/>
      <c r="G50" s="31"/>
      <c r="H50" s="31"/>
    </row>
  </sheetData>
  <mergeCells count="24">
    <mergeCell ref="R11:S11"/>
    <mergeCell ref="O13:O20"/>
    <mergeCell ref="P13:P20"/>
    <mergeCell ref="Q13:Q20"/>
    <mergeCell ref="L18:L19"/>
    <mergeCell ref="M11:Q11"/>
    <mergeCell ref="G11:K11"/>
    <mergeCell ref="A13:A20"/>
    <mergeCell ref="B13:B20"/>
    <mergeCell ref="C18:C19"/>
    <mergeCell ref="D1:P1"/>
    <mergeCell ref="A11:F11"/>
    <mergeCell ref="B4:F4"/>
    <mergeCell ref="B5:F5"/>
    <mergeCell ref="B6:F6"/>
    <mergeCell ref="B7:F7"/>
    <mergeCell ref="B8:F8"/>
    <mergeCell ref="M13:M20"/>
    <mergeCell ref="N13:N20"/>
    <mergeCell ref="B37:C37"/>
    <mergeCell ref="B44:C44"/>
    <mergeCell ref="B25:C25"/>
    <mergeCell ref="C34:J34"/>
    <mergeCell ref="C35:J35"/>
  </mergeCells>
  <pageMargins left="0.23622047244094491" right="0.23622047244094491" top="0.74803149606299213" bottom="0.74803149606299213" header="0.31496062992125984" footer="0.31496062992125984"/>
  <pageSetup paperSize="8" scale="60" fitToHeight="5"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76" operator="equal" id="{4D351FD4-2509-4472-8053-BCF380097B65}">
            <xm:f>'Tabella valutazione rischi'!$E$9</xm:f>
            <x14:dxf>
              <fill>
                <patternFill>
                  <bgColor rgb="FFFF0000"/>
                </patternFill>
              </fill>
            </x14:dxf>
          </x14:cfRule>
          <x14:cfRule type="cellIs" priority="77" operator="equal" id="{D90A8F4A-09DE-4239-864F-7401E3CCCF4D}">
            <xm:f>'Tabella valutazione rischi'!$E$8</xm:f>
            <x14:dxf>
              <fill>
                <patternFill>
                  <bgColor rgb="FFFFC000"/>
                </patternFill>
              </fill>
            </x14:dxf>
          </x14:cfRule>
          <x14:cfRule type="cellIs" priority="78" operator="equal" id="{45526B2E-6020-4513-B712-B4C86E77AC08}">
            <xm:f>'Tabella valutazione rischi'!$E$7</xm:f>
            <x14:dxf>
              <fill>
                <patternFill>
                  <bgColor rgb="FFFFFF00"/>
                </patternFill>
              </fill>
            </x14:dxf>
          </x14:cfRule>
          <x14:cfRule type="cellIs" priority="79" operator="equal" id="{F50C2893-201A-40CA-BFA4-4A2D059E3FA1}">
            <xm:f>'Tabella valutazione rischi'!$E$6</xm:f>
            <x14:dxf>
              <fill>
                <patternFill>
                  <bgColor rgb="FF00B050"/>
                </patternFill>
              </fill>
            </x14:dxf>
          </x14:cfRule>
          <x14:cfRule type="cellIs" priority="80" operator="equal" id="{A65A2421-BA16-4F72-82F4-93F0A1396B27}">
            <xm:f>'Tabella valutazione rischi'!$E$5</xm:f>
            <x14:dxf>
              <fill>
                <patternFill>
                  <bgColor theme="0"/>
                </patternFill>
              </fill>
            </x14:dxf>
          </x14:cfRule>
          <xm:sqref>O22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9"/>
  <sheetViews>
    <sheetView showGridLines="0" zoomScale="58" zoomScaleNormal="30" workbookViewId="0">
      <selection activeCell="F2" sqref="F1:F1048576"/>
    </sheetView>
  </sheetViews>
  <sheetFormatPr defaultColWidth="9.1796875" defaultRowHeight="14.5" x14ac:dyDescent="0.35"/>
  <cols>
    <col min="1" max="1" width="12.453125" style="1" customWidth="1"/>
    <col min="2" max="3" width="25.1796875" style="1" customWidth="1"/>
    <col min="4" max="5" width="20.81640625" style="1" customWidth="1"/>
    <col min="6" max="6" width="20.81640625" style="1" hidden="1" customWidth="1"/>
    <col min="7" max="7" width="14.54296875" style="1" customWidth="1"/>
    <col min="8" max="8" width="57.81640625" style="1" customWidth="1"/>
    <col min="9" max="11" width="13.81640625" style="1" customWidth="1"/>
    <col min="12" max="12" width="16.54296875" style="1" customWidth="1"/>
    <col min="13" max="15" width="25.6328125" style="1" customWidth="1"/>
    <col min="16" max="16" width="27.90625" style="1" customWidth="1"/>
    <col min="17" max="17" width="22.81640625" style="1" customWidth="1"/>
    <col min="18" max="19" width="18.453125" style="1" customWidth="1"/>
    <col min="20" max="16384" width="9.1796875" style="1"/>
  </cols>
  <sheetData>
    <row r="1" spans="1:19" ht="23.5" x14ac:dyDescent="0.55000000000000004">
      <c r="D1" s="218" t="s">
        <v>440</v>
      </c>
      <c r="E1" s="218"/>
      <c r="F1" s="218"/>
      <c r="G1" s="218"/>
      <c r="H1" s="218"/>
      <c r="I1" s="218"/>
      <c r="J1" s="218"/>
      <c r="K1" s="218"/>
      <c r="L1" s="218"/>
      <c r="M1" s="218"/>
      <c r="N1" s="218"/>
      <c r="O1" s="218"/>
      <c r="P1" s="218"/>
      <c r="Q1" s="218"/>
    </row>
    <row r="4" spans="1:19" ht="18.5" x14ac:dyDescent="0.45">
      <c r="B4" s="251" t="s">
        <v>11</v>
      </c>
      <c r="C4" s="251"/>
      <c r="D4" s="251"/>
      <c r="E4" s="251"/>
      <c r="F4" s="251"/>
      <c r="G4" s="92"/>
    </row>
    <row r="5" spans="1:19" ht="18.5" x14ac:dyDescent="0.35">
      <c r="B5" s="240" t="s">
        <v>72</v>
      </c>
      <c r="C5" s="240"/>
      <c r="D5" s="240" t="s">
        <v>66</v>
      </c>
      <c r="E5" s="240" t="s">
        <v>66</v>
      </c>
      <c r="F5" s="240" t="s">
        <v>66</v>
      </c>
      <c r="G5" s="73"/>
    </row>
    <row r="6" spans="1:19" ht="18.5" x14ac:dyDescent="0.35">
      <c r="B6" s="240" t="s">
        <v>73</v>
      </c>
      <c r="C6" s="240"/>
      <c r="D6" s="240" t="s">
        <v>67</v>
      </c>
      <c r="E6" s="240" t="s">
        <v>67</v>
      </c>
      <c r="F6" s="240" t="s">
        <v>67</v>
      </c>
      <c r="G6" s="73"/>
    </row>
    <row r="7" spans="1:19" ht="18.5" x14ac:dyDescent="0.35">
      <c r="B7" s="240" t="s">
        <v>74</v>
      </c>
      <c r="C7" s="240"/>
      <c r="D7" s="240" t="s">
        <v>68</v>
      </c>
      <c r="E7" s="240" t="s">
        <v>68</v>
      </c>
      <c r="F7" s="240" t="s">
        <v>68</v>
      </c>
      <c r="G7" s="73"/>
    </row>
    <row r="8" spans="1:19" ht="18.5" x14ac:dyDescent="0.35">
      <c r="B8" s="240" t="s">
        <v>75</v>
      </c>
      <c r="C8" s="240"/>
      <c r="D8" s="240" t="s">
        <v>69</v>
      </c>
      <c r="E8" s="240" t="s">
        <v>69</v>
      </c>
      <c r="F8" s="240" t="s">
        <v>69</v>
      </c>
      <c r="G8" s="73"/>
    </row>
    <row r="9" spans="1:19" ht="18.5" x14ac:dyDescent="0.35">
      <c r="B9" s="240" t="s">
        <v>76</v>
      </c>
      <c r="C9" s="240"/>
      <c r="D9" s="240" t="s">
        <v>70</v>
      </c>
      <c r="E9" s="240" t="s">
        <v>70</v>
      </c>
      <c r="F9" s="240" t="s">
        <v>70</v>
      </c>
      <c r="G9" s="73"/>
    </row>
    <row r="10" spans="1:19" ht="18.5" x14ac:dyDescent="0.35">
      <c r="B10" s="240" t="s">
        <v>71</v>
      </c>
      <c r="C10" s="240"/>
      <c r="D10" s="240" t="s">
        <v>71</v>
      </c>
      <c r="E10" s="240" t="s">
        <v>71</v>
      </c>
      <c r="F10" s="240" t="s">
        <v>71</v>
      </c>
      <c r="G10" s="73"/>
    </row>
    <row r="12" spans="1:19" s="179" customFormat="1" ht="36" customHeight="1" x14ac:dyDescent="0.35">
      <c r="A12" s="219" t="s">
        <v>21</v>
      </c>
      <c r="B12" s="219"/>
      <c r="C12" s="219"/>
      <c r="D12" s="219"/>
      <c r="E12" s="219"/>
      <c r="F12" s="219"/>
      <c r="G12" s="212" t="s">
        <v>562</v>
      </c>
      <c r="H12" s="213"/>
      <c r="I12" s="213"/>
      <c r="J12" s="213"/>
      <c r="K12" s="214"/>
      <c r="L12" s="178" t="s">
        <v>163</v>
      </c>
      <c r="M12" s="212" t="s">
        <v>22</v>
      </c>
      <c r="N12" s="213"/>
      <c r="O12" s="213"/>
      <c r="P12" s="213"/>
      <c r="Q12" s="214"/>
      <c r="R12" s="234" t="s">
        <v>23</v>
      </c>
      <c r="S12" s="234"/>
    </row>
    <row r="13" spans="1:19" s="3" customFormat="1" ht="55.5" x14ac:dyDescent="0.35">
      <c r="A13" s="23" t="s">
        <v>403</v>
      </c>
      <c r="B13" s="23" t="s">
        <v>63</v>
      </c>
      <c r="C13" s="23" t="s">
        <v>171</v>
      </c>
      <c r="D13" s="23" t="s">
        <v>9</v>
      </c>
      <c r="E13" s="23" t="s">
        <v>15</v>
      </c>
      <c r="F13" s="23" t="s">
        <v>10</v>
      </c>
      <c r="G13" s="23" t="s">
        <v>402</v>
      </c>
      <c r="H13" s="23" t="s">
        <v>8</v>
      </c>
      <c r="I13" s="23" t="s">
        <v>164</v>
      </c>
      <c r="J13" s="23" t="s">
        <v>165</v>
      </c>
      <c r="K13" s="23" t="s">
        <v>166</v>
      </c>
      <c r="L13" s="23" t="s">
        <v>163</v>
      </c>
      <c r="M13" s="36" t="s">
        <v>1</v>
      </c>
      <c r="N13" s="37" t="s">
        <v>158</v>
      </c>
      <c r="O13" s="38" t="s">
        <v>167</v>
      </c>
      <c r="P13" s="24" t="s">
        <v>407</v>
      </c>
      <c r="Q13" s="24" t="s">
        <v>16</v>
      </c>
      <c r="R13" s="39" t="s">
        <v>396</v>
      </c>
      <c r="S13" s="39" t="s">
        <v>397</v>
      </c>
    </row>
    <row r="14" spans="1:19" s="3" customFormat="1" ht="182.4" customHeight="1" x14ac:dyDescent="0.35">
      <c r="A14" s="86">
        <v>1</v>
      </c>
      <c r="B14" s="120" t="s">
        <v>395</v>
      </c>
      <c r="C14" s="120" t="s">
        <v>395</v>
      </c>
      <c r="D14" s="121" t="s">
        <v>77</v>
      </c>
      <c r="E14" s="121" t="s">
        <v>89</v>
      </c>
      <c r="F14" s="63" t="s">
        <v>172</v>
      </c>
      <c r="G14" s="122">
        <v>1</v>
      </c>
      <c r="H14" s="40" t="s">
        <v>430</v>
      </c>
      <c r="I14" s="186"/>
      <c r="J14" s="103"/>
      <c r="K14" s="103"/>
      <c r="L14" s="63" t="s">
        <v>567</v>
      </c>
      <c r="M14" s="124">
        <f>C33</f>
        <v>4</v>
      </c>
      <c r="N14" s="136">
        <f>C40</f>
        <v>0.66666666666666663</v>
      </c>
      <c r="O14" s="124">
        <f>C48</f>
        <v>3</v>
      </c>
      <c r="P14" s="124">
        <f>M14*(1-N14)*O14</f>
        <v>4</v>
      </c>
      <c r="Q14" s="135" t="s">
        <v>5</v>
      </c>
      <c r="R14" s="180"/>
      <c r="S14" s="63"/>
    </row>
    <row r="15" spans="1:19" s="3" customFormat="1" ht="79.75" customHeight="1" x14ac:dyDescent="0.35">
      <c r="A15" s="216">
        <v>2</v>
      </c>
      <c r="B15" s="242" t="s">
        <v>149</v>
      </c>
      <c r="C15" s="242" t="s">
        <v>149</v>
      </c>
      <c r="D15" s="245" t="s">
        <v>89</v>
      </c>
      <c r="E15" s="245" t="s">
        <v>77</v>
      </c>
      <c r="F15" s="252" t="s">
        <v>172</v>
      </c>
      <c r="G15" s="122">
        <v>2</v>
      </c>
      <c r="H15" s="40" t="s">
        <v>83</v>
      </c>
      <c r="I15" s="259"/>
      <c r="J15" s="262"/>
      <c r="K15" s="262"/>
      <c r="L15" s="252" t="s">
        <v>584</v>
      </c>
      <c r="M15" s="228">
        <f>D33</f>
        <v>4</v>
      </c>
      <c r="N15" s="255">
        <f>D40</f>
        <v>0.66666666666666663</v>
      </c>
      <c r="O15" s="228">
        <f>D48</f>
        <v>3</v>
      </c>
      <c r="P15" s="228">
        <f>M15*(1-N15)*O15</f>
        <v>4</v>
      </c>
      <c r="Q15" s="235" t="s">
        <v>5</v>
      </c>
      <c r="R15" s="265"/>
      <c r="S15" s="252"/>
    </row>
    <row r="16" spans="1:19" s="3" customFormat="1" ht="62" x14ac:dyDescent="0.35">
      <c r="A16" s="241"/>
      <c r="B16" s="243"/>
      <c r="C16" s="243"/>
      <c r="D16" s="246"/>
      <c r="E16" s="246"/>
      <c r="F16" s="253"/>
      <c r="G16" s="122">
        <v>3</v>
      </c>
      <c r="H16" s="40" t="s">
        <v>84</v>
      </c>
      <c r="I16" s="260"/>
      <c r="J16" s="263"/>
      <c r="K16" s="263"/>
      <c r="L16" s="253"/>
      <c r="M16" s="229"/>
      <c r="N16" s="256"/>
      <c r="O16" s="229"/>
      <c r="P16" s="229"/>
      <c r="Q16" s="236"/>
      <c r="R16" s="266"/>
      <c r="S16" s="253"/>
    </row>
    <row r="17" spans="1:19" s="3" customFormat="1" ht="132" customHeight="1" x14ac:dyDescent="0.35">
      <c r="A17" s="241"/>
      <c r="B17" s="243"/>
      <c r="C17" s="243"/>
      <c r="D17" s="246"/>
      <c r="E17" s="246"/>
      <c r="F17" s="253"/>
      <c r="G17" s="122">
        <v>4</v>
      </c>
      <c r="H17" s="41" t="s">
        <v>118</v>
      </c>
      <c r="I17" s="260"/>
      <c r="J17" s="263"/>
      <c r="K17" s="263"/>
      <c r="L17" s="253"/>
      <c r="M17" s="229"/>
      <c r="N17" s="256"/>
      <c r="O17" s="229"/>
      <c r="P17" s="229"/>
      <c r="Q17" s="236"/>
      <c r="R17" s="266"/>
      <c r="S17" s="253"/>
    </row>
    <row r="18" spans="1:19" s="3" customFormat="1" ht="93" x14ac:dyDescent="0.35">
      <c r="A18" s="241"/>
      <c r="B18" s="243"/>
      <c r="C18" s="243"/>
      <c r="D18" s="246"/>
      <c r="E18" s="246"/>
      <c r="F18" s="253"/>
      <c r="G18" s="122">
        <v>5</v>
      </c>
      <c r="H18" s="40" t="s">
        <v>120</v>
      </c>
      <c r="I18" s="260"/>
      <c r="J18" s="263"/>
      <c r="K18" s="263"/>
      <c r="L18" s="253"/>
      <c r="M18" s="229"/>
      <c r="N18" s="256"/>
      <c r="O18" s="229"/>
      <c r="P18" s="229"/>
      <c r="Q18" s="236"/>
      <c r="R18" s="266"/>
      <c r="S18" s="253"/>
    </row>
    <row r="19" spans="1:19" s="3" customFormat="1" ht="95.5" customHeight="1" x14ac:dyDescent="0.35">
      <c r="A19" s="241"/>
      <c r="B19" s="243"/>
      <c r="C19" s="243"/>
      <c r="D19" s="246"/>
      <c r="E19" s="246"/>
      <c r="F19" s="253"/>
      <c r="G19" s="122">
        <v>6</v>
      </c>
      <c r="H19" s="40" t="s">
        <v>119</v>
      </c>
      <c r="I19" s="260"/>
      <c r="J19" s="263"/>
      <c r="K19" s="263"/>
      <c r="L19" s="253"/>
      <c r="M19" s="229"/>
      <c r="N19" s="256"/>
      <c r="O19" s="229"/>
      <c r="P19" s="229"/>
      <c r="Q19" s="236"/>
      <c r="R19" s="266"/>
      <c r="S19" s="253"/>
    </row>
    <row r="20" spans="1:19" s="3" customFormat="1" ht="88.25" customHeight="1" x14ac:dyDescent="0.35">
      <c r="A20" s="217"/>
      <c r="B20" s="244"/>
      <c r="C20" s="244"/>
      <c r="D20" s="247"/>
      <c r="E20" s="247"/>
      <c r="F20" s="254"/>
      <c r="G20" s="122">
        <v>7</v>
      </c>
      <c r="H20" s="40" t="s">
        <v>121</v>
      </c>
      <c r="I20" s="261"/>
      <c r="J20" s="264"/>
      <c r="K20" s="264"/>
      <c r="L20" s="254"/>
      <c r="M20" s="230"/>
      <c r="N20" s="257"/>
      <c r="O20" s="230"/>
      <c r="P20" s="230"/>
      <c r="Q20" s="258"/>
      <c r="R20" s="267"/>
      <c r="S20" s="254"/>
    </row>
    <row r="22" spans="1:19" x14ac:dyDescent="0.35">
      <c r="A22" s="31"/>
      <c r="B22" s="32"/>
      <c r="C22" s="32"/>
      <c r="E22" s="32"/>
      <c r="F22" s="32"/>
      <c r="G22" s="32"/>
      <c r="H22" s="32"/>
      <c r="I22" s="32"/>
      <c r="J22" s="32"/>
      <c r="K22" s="32"/>
      <c r="L22" s="31"/>
    </row>
    <row r="23" spans="1:19" ht="18.5" x14ac:dyDescent="0.35">
      <c r="A23" s="31"/>
      <c r="B23" s="239" t="s">
        <v>410</v>
      </c>
      <c r="C23" s="239"/>
      <c r="D23" s="104"/>
      <c r="G23" s="33"/>
      <c r="H23" s="33"/>
      <c r="I23" s="33"/>
      <c r="K23" s="33"/>
      <c r="L23" s="31"/>
    </row>
    <row r="24" spans="1:19" x14ac:dyDescent="0.35">
      <c r="A24" s="31"/>
      <c r="B24" s="15" t="s">
        <v>411</v>
      </c>
      <c r="C24" s="15" t="s">
        <v>88</v>
      </c>
      <c r="D24" s="15" t="s">
        <v>412</v>
      </c>
      <c r="E24" s="15" t="s">
        <v>413</v>
      </c>
      <c r="F24" s="15" t="s">
        <v>414</v>
      </c>
      <c r="G24" s="15" t="s">
        <v>415</v>
      </c>
      <c r="H24" s="15" t="s">
        <v>416</v>
      </c>
      <c r="I24" s="15" t="s">
        <v>417</v>
      </c>
    </row>
    <row r="25" spans="1:19" x14ac:dyDescent="0.35">
      <c r="A25" s="31"/>
      <c r="B25" s="83" t="s">
        <v>152</v>
      </c>
      <c r="C25" s="77">
        <v>1</v>
      </c>
      <c r="D25" s="144">
        <v>1</v>
      </c>
      <c r="E25" s="144">
        <v>1</v>
      </c>
      <c r="F25" s="144">
        <v>1</v>
      </c>
      <c r="G25" s="144">
        <v>1</v>
      </c>
      <c r="H25" s="144">
        <v>1</v>
      </c>
      <c r="I25" s="144">
        <v>1</v>
      </c>
    </row>
    <row r="26" spans="1:19" x14ac:dyDescent="0.35">
      <c r="A26" s="31"/>
      <c r="B26" s="83" t="s">
        <v>153</v>
      </c>
      <c r="C26" s="144">
        <v>1</v>
      </c>
      <c r="D26" s="144">
        <v>1</v>
      </c>
      <c r="E26" s="144">
        <v>1</v>
      </c>
      <c r="F26" s="144">
        <v>1</v>
      </c>
      <c r="G26" s="144">
        <v>1</v>
      </c>
      <c r="H26" s="144">
        <v>1</v>
      </c>
      <c r="I26" s="144">
        <v>1</v>
      </c>
    </row>
    <row r="27" spans="1:19" x14ac:dyDescent="0.35">
      <c r="A27" s="31"/>
      <c r="B27" s="83" t="s">
        <v>154</v>
      </c>
      <c r="C27" s="144">
        <v>4</v>
      </c>
      <c r="D27" s="144">
        <v>2</v>
      </c>
      <c r="E27" s="144">
        <v>2</v>
      </c>
      <c r="F27" s="144">
        <v>2</v>
      </c>
      <c r="G27" s="144">
        <v>2</v>
      </c>
      <c r="H27" s="144">
        <v>2</v>
      </c>
      <c r="I27" s="144">
        <v>2</v>
      </c>
    </row>
    <row r="28" spans="1:19" ht="29" x14ac:dyDescent="0.35">
      <c r="A28" s="31"/>
      <c r="B28" s="83" t="s">
        <v>155</v>
      </c>
      <c r="C28" s="144">
        <v>3</v>
      </c>
      <c r="D28" s="144">
        <v>3</v>
      </c>
      <c r="E28" s="144">
        <v>3</v>
      </c>
      <c r="F28" s="144">
        <v>3</v>
      </c>
      <c r="G28" s="144">
        <v>3</v>
      </c>
      <c r="H28" s="144">
        <v>3</v>
      </c>
      <c r="I28" s="144">
        <v>3</v>
      </c>
    </row>
    <row r="29" spans="1:19" x14ac:dyDescent="0.35">
      <c r="A29" s="31"/>
      <c r="B29" s="83" t="s">
        <v>156</v>
      </c>
      <c r="C29" s="144">
        <v>3</v>
      </c>
      <c r="D29" s="144">
        <v>3</v>
      </c>
      <c r="E29" s="144">
        <v>3</v>
      </c>
      <c r="F29" s="144">
        <v>3</v>
      </c>
      <c r="G29" s="144">
        <v>3</v>
      </c>
      <c r="H29" s="144">
        <v>3</v>
      </c>
      <c r="I29" s="144">
        <v>3</v>
      </c>
    </row>
    <row r="30" spans="1:19" x14ac:dyDescent="0.35">
      <c r="A30" s="31"/>
      <c r="B30" s="83" t="s">
        <v>157</v>
      </c>
      <c r="C30" s="144">
        <v>4</v>
      </c>
      <c r="D30" s="144">
        <v>4</v>
      </c>
      <c r="E30" s="144">
        <v>4</v>
      </c>
      <c r="F30" s="144">
        <v>4</v>
      </c>
      <c r="G30" s="144">
        <v>4</v>
      </c>
      <c r="H30" s="144">
        <v>4</v>
      </c>
      <c r="I30" s="144">
        <v>4</v>
      </c>
    </row>
    <row r="31" spans="1:19" ht="15.5" x14ac:dyDescent="0.35">
      <c r="A31" s="31"/>
      <c r="B31" s="84" t="s">
        <v>40</v>
      </c>
      <c r="C31" s="93">
        <f t="shared" ref="C31:E31" si="0">MAX(C25:C30)</f>
        <v>4</v>
      </c>
      <c r="D31" s="93">
        <f t="shared" si="0"/>
        <v>4</v>
      </c>
      <c r="E31" s="93">
        <f t="shared" si="0"/>
        <v>4</v>
      </c>
      <c r="F31" s="93">
        <f t="shared" ref="F31:I31" si="1">MAX(F25:F30)</f>
        <v>4</v>
      </c>
      <c r="G31" s="93">
        <f t="shared" si="1"/>
        <v>4</v>
      </c>
      <c r="H31" s="93">
        <f t="shared" si="1"/>
        <v>4</v>
      </c>
      <c r="I31" s="93">
        <f t="shared" si="1"/>
        <v>4</v>
      </c>
    </row>
    <row r="32" spans="1:19" ht="15.5" x14ac:dyDescent="0.35">
      <c r="A32" s="31"/>
      <c r="B32" s="86"/>
      <c r="C32" s="15" t="s">
        <v>421</v>
      </c>
      <c r="D32" s="248" t="s">
        <v>422</v>
      </c>
      <c r="E32" s="249"/>
      <c r="F32" s="249"/>
      <c r="G32" s="249"/>
      <c r="H32" s="249"/>
      <c r="I32" s="250"/>
    </row>
    <row r="33" spans="1:12" ht="15.5" x14ac:dyDescent="0.35">
      <c r="A33" s="31"/>
      <c r="B33" s="84" t="s">
        <v>40</v>
      </c>
      <c r="C33" s="93">
        <f>C31</f>
        <v>4</v>
      </c>
      <c r="D33" s="209">
        <f>MAX(D31:I31)</f>
        <v>4</v>
      </c>
      <c r="E33" s="210"/>
      <c r="F33" s="210"/>
      <c r="G33" s="210"/>
      <c r="H33" s="210"/>
      <c r="I33" s="211"/>
    </row>
    <row r="34" spans="1:12" x14ac:dyDescent="0.35">
      <c r="A34" s="31"/>
      <c r="G34" s="31"/>
      <c r="H34" s="31"/>
      <c r="I34" s="31"/>
      <c r="K34" s="31"/>
      <c r="L34" s="31"/>
    </row>
    <row r="35" spans="1:12" ht="18.5" x14ac:dyDescent="0.35">
      <c r="A35" s="31"/>
      <c r="B35" s="203" t="s">
        <v>158</v>
      </c>
      <c r="C35" s="203"/>
      <c r="G35" s="31"/>
      <c r="H35" s="31"/>
      <c r="I35" s="31"/>
      <c r="K35" s="32"/>
      <c r="L35" s="31"/>
    </row>
    <row r="36" spans="1:12" x14ac:dyDescent="0.35">
      <c r="A36" s="31"/>
      <c r="B36" s="15" t="s">
        <v>411</v>
      </c>
      <c r="C36" s="15" t="s">
        <v>421</v>
      </c>
      <c r="D36" s="15" t="s">
        <v>422</v>
      </c>
      <c r="E36" s="32"/>
      <c r="F36" s="32"/>
      <c r="G36" s="32"/>
      <c r="J36" s="33"/>
      <c r="K36" s="31"/>
    </row>
    <row r="37" spans="1:12" x14ac:dyDescent="0.35">
      <c r="A37" s="31"/>
      <c r="B37" s="83" t="s">
        <v>159</v>
      </c>
      <c r="C37" s="147">
        <v>0.75</v>
      </c>
      <c r="D37" s="147">
        <v>0.75</v>
      </c>
      <c r="E37" s="33"/>
      <c r="F37" s="33"/>
      <c r="G37" s="33"/>
      <c r="J37" s="33"/>
      <c r="K37" s="31"/>
    </row>
    <row r="38" spans="1:12" x14ac:dyDescent="0.35">
      <c r="A38" s="31"/>
      <c r="B38" s="83" t="s">
        <v>160</v>
      </c>
      <c r="C38" s="147">
        <v>0.75</v>
      </c>
      <c r="D38" s="147">
        <v>0.75</v>
      </c>
      <c r="E38" s="33"/>
      <c r="F38" s="33"/>
      <c r="G38" s="33"/>
      <c r="J38" s="33"/>
      <c r="K38" s="31"/>
    </row>
    <row r="39" spans="1:12" x14ac:dyDescent="0.35">
      <c r="A39" s="31"/>
      <c r="B39" s="88" t="s">
        <v>161</v>
      </c>
      <c r="C39" s="148">
        <v>0.5</v>
      </c>
      <c r="D39" s="148">
        <v>0.5</v>
      </c>
      <c r="E39" s="33"/>
      <c r="F39" s="33"/>
      <c r="G39" s="33"/>
      <c r="J39" s="33"/>
      <c r="K39" s="31"/>
    </row>
    <row r="40" spans="1:12" ht="31" x14ac:dyDescent="0.35">
      <c r="A40" s="31"/>
      <c r="B40" s="16" t="s">
        <v>424</v>
      </c>
      <c r="C40" s="125">
        <f>AVERAGE(C37:C39)</f>
        <v>0.66666666666666663</v>
      </c>
      <c r="D40" s="89">
        <f>AVERAGE(D37:D39)</f>
        <v>0.66666666666666663</v>
      </c>
      <c r="E40" s="33"/>
      <c r="F40" s="33"/>
      <c r="G40" s="33"/>
      <c r="J40" s="34"/>
      <c r="K40" s="31"/>
    </row>
    <row r="41" spans="1:12" ht="15.5" x14ac:dyDescent="0.35">
      <c r="A41" s="31"/>
      <c r="E41" s="31"/>
      <c r="F41" s="35"/>
      <c r="G41" s="35"/>
      <c r="H41" s="35"/>
      <c r="J41" s="31"/>
      <c r="K41" s="31"/>
    </row>
    <row r="42" spans="1:12" ht="18.5" x14ac:dyDescent="0.35">
      <c r="A42" s="31"/>
      <c r="B42" s="204" t="s">
        <v>425</v>
      </c>
      <c r="C42" s="204"/>
      <c r="E42" s="31"/>
      <c r="F42" s="31"/>
      <c r="G42" s="31"/>
      <c r="H42" s="31"/>
      <c r="J42" s="31"/>
      <c r="K42" s="31"/>
    </row>
    <row r="43" spans="1:12" x14ac:dyDescent="0.35">
      <c r="A43" s="31"/>
      <c r="B43" s="15" t="s">
        <v>411</v>
      </c>
      <c r="C43" s="15" t="s">
        <v>421</v>
      </c>
      <c r="D43" s="15" t="s">
        <v>422</v>
      </c>
      <c r="E43" s="31"/>
      <c r="F43" s="31"/>
      <c r="G43" s="31"/>
      <c r="J43" s="31"/>
      <c r="K43" s="31"/>
    </row>
    <row r="44" spans="1:12" x14ac:dyDescent="0.35">
      <c r="A44" s="31"/>
      <c r="B44" s="83" t="s">
        <v>42</v>
      </c>
      <c r="C44" s="144">
        <v>5</v>
      </c>
      <c r="D44" s="144">
        <v>5</v>
      </c>
      <c r="E44" s="31"/>
      <c r="F44" s="31"/>
      <c r="G44" s="31"/>
      <c r="J44" s="31"/>
      <c r="K44" s="31"/>
    </row>
    <row r="45" spans="1:12" x14ac:dyDescent="0.35">
      <c r="A45" s="31"/>
      <c r="B45" s="83" t="s">
        <v>43</v>
      </c>
      <c r="C45" s="144">
        <v>2</v>
      </c>
      <c r="D45" s="144">
        <v>2</v>
      </c>
      <c r="E45" s="31"/>
      <c r="F45" s="31"/>
      <c r="G45" s="31"/>
      <c r="J45" s="31"/>
      <c r="K45" s="31"/>
    </row>
    <row r="46" spans="1:12" x14ac:dyDescent="0.35">
      <c r="A46" s="31"/>
      <c r="B46" s="83" t="s">
        <v>44</v>
      </c>
      <c r="C46" s="144">
        <v>2</v>
      </c>
      <c r="D46" s="144">
        <v>2</v>
      </c>
      <c r="E46" s="31"/>
      <c r="F46" s="31"/>
      <c r="G46" s="31"/>
      <c r="J46" s="31"/>
      <c r="K46" s="31"/>
    </row>
    <row r="47" spans="1:12" x14ac:dyDescent="0.35">
      <c r="A47" s="31"/>
      <c r="B47" s="83" t="s">
        <v>162</v>
      </c>
      <c r="C47" s="144">
        <v>3</v>
      </c>
      <c r="D47" s="144">
        <v>3</v>
      </c>
      <c r="E47" s="31"/>
      <c r="F47" s="31"/>
      <c r="G47" s="31"/>
      <c r="J47" s="31"/>
      <c r="K47" s="31"/>
    </row>
    <row r="48" spans="1:12" ht="15.5" x14ac:dyDescent="0.35">
      <c r="A48" s="31"/>
      <c r="B48" s="16" t="s">
        <v>426</v>
      </c>
      <c r="C48" s="126">
        <f>AVERAGE(C44:C47)</f>
        <v>3</v>
      </c>
      <c r="D48" s="126">
        <f>AVERAGE(D44:D47)</f>
        <v>3</v>
      </c>
      <c r="E48" s="31"/>
      <c r="F48" s="31"/>
      <c r="G48" s="31"/>
      <c r="J48" s="31"/>
      <c r="K48" s="31"/>
    </row>
    <row r="49" spans="1:12" x14ac:dyDescent="0.35">
      <c r="A49" s="31"/>
      <c r="B49" s="31"/>
      <c r="C49" s="31"/>
      <c r="D49" s="31"/>
      <c r="E49" s="31"/>
      <c r="F49" s="31"/>
      <c r="G49" s="31"/>
      <c r="H49" s="31"/>
      <c r="I49" s="31"/>
      <c r="J49" s="31"/>
      <c r="K49" s="31"/>
      <c r="L49" s="31"/>
    </row>
  </sheetData>
  <mergeCells count="34">
    <mergeCell ref="R12:S12"/>
    <mergeCell ref="M12:Q12"/>
    <mergeCell ref="F15:F20"/>
    <mergeCell ref="M15:M20"/>
    <mergeCell ref="N15:N20"/>
    <mergeCell ref="O15:O20"/>
    <mergeCell ref="P15:P20"/>
    <mergeCell ref="Q15:Q20"/>
    <mergeCell ref="I15:I20"/>
    <mergeCell ref="J15:J20"/>
    <mergeCell ref="K15:K20"/>
    <mergeCell ref="L15:L20"/>
    <mergeCell ref="R15:R20"/>
    <mergeCell ref="S15:S20"/>
    <mergeCell ref="G12:K12"/>
    <mergeCell ref="D1:Q1"/>
    <mergeCell ref="B4:F4"/>
    <mergeCell ref="B5:F5"/>
    <mergeCell ref="B6:F6"/>
    <mergeCell ref="B7:F7"/>
    <mergeCell ref="B23:C23"/>
    <mergeCell ref="B35:C35"/>
    <mergeCell ref="B42:C42"/>
    <mergeCell ref="B8:F8"/>
    <mergeCell ref="B9:F9"/>
    <mergeCell ref="B10:F10"/>
    <mergeCell ref="A12:F12"/>
    <mergeCell ref="A15:A20"/>
    <mergeCell ref="B15:B20"/>
    <mergeCell ref="C15:C20"/>
    <mergeCell ref="D15:D20"/>
    <mergeCell ref="E15:E20"/>
    <mergeCell ref="D32:I32"/>
    <mergeCell ref="D33:I33"/>
  </mergeCells>
  <phoneticPr fontId="28" type="noConversion"/>
  <pageMargins left="0.23622047244094491" right="0.23622047244094491" top="0.74803149606299213" bottom="0.74803149606299213" header="0.31496062992125984" footer="0.31496062992125984"/>
  <pageSetup paperSize="8" scale="64" fitToHeight="4" orientation="landscape" r:id="rId1"/>
  <headerFooter>
    <oddFooter>&amp;C&amp;F - &amp;A - Pagina &amp;P di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96"/>
  <sheetViews>
    <sheetView showGridLines="0" zoomScale="30" zoomScaleNormal="30" workbookViewId="0">
      <selection activeCell="F2" sqref="F1:F1048576"/>
    </sheetView>
  </sheetViews>
  <sheetFormatPr defaultColWidth="9.1796875" defaultRowHeight="14.5" x14ac:dyDescent="0.35"/>
  <cols>
    <col min="1" max="1" width="12.1796875" style="1" customWidth="1"/>
    <col min="2" max="3" width="42" style="1" customWidth="1"/>
    <col min="4" max="4" width="20.81640625" style="1" customWidth="1"/>
    <col min="5" max="5" width="18.81640625" style="1" customWidth="1"/>
    <col min="6" max="6" width="22.81640625" style="1" hidden="1" customWidth="1"/>
    <col min="7" max="7" width="12.6328125" style="1" customWidth="1"/>
    <col min="8" max="8" width="68.81640625" style="1" customWidth="1"/>
    <col min="9" max="9" width="19" style="1" customWidth="1"/>
    <col min="10" max="11" width="17.453125" style="1" customWidth="1"/>
    <col min="12" max="12" width="28.81640625" style="1" customWidth="1"/>
    <col min="13" max="13" width="25.36328125" style="1" customWidth="1"/>
    <col min="14" max="14" width="18.453125" style="1" customWidth="1"/>
    <col min="15" max="16" width="26.453125" style="1" customWidth="1"/>
    <col min="17" max="17" width="22.1796875" style="1" customWidth="1"/>
    <col min="18" max="18" width="22" style="1" customWidth="1"/>
    <col min="19" max="20" width="19.36328125" style="1" customWidth="1"/>
    <col min="21" max="16384" width="9.1796875" style="1"/>
  </cols>
  <sheetData>
    <row r="1" spans="1:19" ht="23.5" x14ac:dyDescent="0.55000000000000004">
      <c r="D1" s="218" t="s">
        <v>551</v>
      </c>
      <c r="E1" s="218"/>
      <c r="F1" s="218"/>
      <c r="G1" s="218"/>
      <c r="H1" s="218"/>
      <c r="I1" s="218"/>
      <c r="J1" s="218"/>
      <c r="K1" s="218"/>
      <c r="L1" s="218"/>
      <c r="M1" s="218"/>
      <c r="N1" s="218"/>
      <c r="O1" s="218"/>
      <c r="P1" s="218"/>
      <c r="Q1" s="218"/>
    </row>
    <row r="3" spans="1:19" ht="18.5" hidden="1" x14ac:dyDescent="0.35">
      <c r="B3" s="220" t="s">
        <v>11</v>
      </c>
      <c r="C3" s="221"/>
      <c r="D3" s="221"/>
      <c r="E3" s="221"/>
      <c r="F3" s="222"/>
      <c r="G3" s="64"/>
    </row>
    <row r="4" spans="1:19" ht="15.5" hidden="1" x14ac:dyDescent="0.35">
      <c r="B4" s="271" t="s">
        <v>375</v>
      </c>
      <c r="C4" s="271"/>
      <c r="D4" s="271"/>
      <c r="E4" s="271"/>
      <c r="F4" s="271"/>
      <c r="G4" s="82"/>
    </row>
    <row r="5" spans="1:19" ht="15.5" hidden="1" x14ac:dyDescent="0.35">
      <c r="B5" s="271" t="s">
        <v>376</v>
      </c>
      <c r="C5" s="271"/>
      <c r="D5" s="271"/>
      <c r="E5" s="271"/>
      <c r="F5" s="271"/>
      <c r="G5" s="82"/>
    </row>
    <row r="6" spans="1:19" ht="15.5" hidden="1" x14ac:dyDescent="0.35">
      <c r="B6" s="271" t="s">
        <v>377</v>
      </c>
      <c r="C6" s="271"/>
      <c r="D6" s="271"/>
      <c r="E6" s="271"/>
      <c r="F6" s="271"/>
      <c r="G6" s="82"/>
    </row>
    <row r="7" spans="1:19" ht="15.5" hidden="1" x14ac:dyDescent="0.35">
      <c r="B7" s="271" t="s">
        <v>378</v>
      </c>
      <c r="C7" s="271"/>
      <c r="D7" s="271"/>
      <c r="E7" s="271"/>
      <c r="F7" s="271"/>
      <c r="G7" s="82"/>
    </row>
    <row r="8" spans="1:19" ht="15.5" hidden="1" x14ac:dyDescent="0.35">
      <c r="B8" s="271" t="s">
        <v>379</v>
      </c>
      <c r="C8" s="271"/>
      <c r="D8" s="271"/>
      <c r="E8" s="271"/>
      <c r="F8" s="271"/>
      <c r="G8" s="82"/>
    </row>
    <row r="9" spans="1:19" ht="15.5" hidden="1" x14ac:dyDescent="0.35">
      <c r="B9" s="271" t="s">
        <v>380</v>
      </c>
      <c r="C9" s="271"/>
      <c r="D9" s="271"/>
      <c r="E9" s="271"/>
      <c r="F9" s="271"/>
      <c r="G9" s="82"/>
    </row>
    <row r="11" spans="1:19" s="179" customFormat="1" ht="36" customHeight="1" x14ac:dyDescent="0.35">
      <c r="A11" s="219" t="s">
        <v>21</v>
      </c>
      <c r="B11" s="219"/>
      <c r="C11" s="219"/>
      <c r="D11" s="219"/>
      <c r="E11" s="219"/>
      <c r="F11" s="219"/>
      <c r="G11" s="212" t="s">
        <v>562</v>
      </c>
      <c r="H11" s="213"/>
      <c r="I11" s="213"/>
      <c r="J11" s="213"/>
      <c r="K11" s="213"/>
      <c r="L11" s="178" t="s">
        <v>163</v>
      </c>
      <c r="M11" s="212" t="s">
        <v>22</v>
      </c>
      <c r="N11" s="213"/>
      <c r="O11" s="213"/>
      <c r="P11" s="213"/>
      <c r="Q11" s="214"/>
      <c r="R11" s="288" t="s">
        <v>23</v>
      </c>
      <c r="S11" s="289"/>
    </row>
    <row r="12" spans="1:19" s="3" customFormat="1" ht="63" x14ac:dyDescent="0.35">
      <c r="A12" s="23" t="s">
        <v>409</v>
      </c>
      <c r="B12" s="23" t="s">
        <v>63</v>
      </c>
      <c r="C12" s="23" t="s">
        <v>171</v>
      </c>
      <c r="D12" s="23" t="s">
        <v>9</v>
      </c>
      <c r="E12" s="23" t="s">
        <v>15</v>
      </c>
      <c r="F12" s="23" t="s">
        <v>10</v>
      </c>
      <c r="G12" s="23" t="s">
        <v>402</v>
      </c>
      <c r="H12" s="23" t="s">
        <v>8</v>
      </c>
      <c r="I12" s="23" t="s">
        <v>164</v>
      </c>
      <c r="J12" s="23" t="s">
        <v>165</v>
      </c>
      <c r="K12" s="23" t="s">
        <v>166</v>
      </c>
      <c r="L12" s="23" t="s">
        <v>163</v>
      </c>
      <c r="M12" s="36" t="s">
        <v>1</v>
      </c>
      <c r="N12" s="37" t="s">
        <v>158</v>
      </c>
      <c r="O12" s="38" t="s">
        <v>167</v>
      </c>
      <c r="P12" s="24" t="s">
        <v>168</v>
      </c>
      <c r="Q12" s="24" t="s">
        <v>16</v>
      </c>
      <c r="R12" s="24" t="s">
        <v>396</v>
      </c>
      <c r="S12" s="24" t="s">
        <v>397</v>
      </c>
    </row>
    <row r="13" spans="1:19" s="48" customFormat="1" ht="102" customHeight="1" x14ac:dyDescent="0.35">
      <c r="A13" s="268">
        <v>1</v>
      </c>
      <c r="B13" s="216" t="s">
        <v>381</v>
      </c>
      <c r="C13" s="131" t="s">
        <v>514</v>
      </c>
      <c r="D13" s="121" t="s">
        <v>90</v>
      </c>
      <c r="E13" s="121" t="s">
        <v>77</v>
      </c>
      <c r="F13" s="173" t="s">
        <v>579</v>
      </c>
      <c r="G13" s="131">
        <v>1</v>
      </c>
      <c r="H13" s="41" t="s">
        <v>108</v>
      </c>
      <c r="I13" s="130"/>
      <c r="J13" s="130"/>
      <c r="K13" s="130"/>
      <c r="L13" s="144" t="s">
        <v>537</v>
      </c>
      <c r="M13" s="272">
        <f>C38</f>
        <v>5</v>
      </c>
      <c r="N13" s="275">
        <f>C45</f>
        <v>0.75</v>
      </c>
      <c r="O13" s="272">
        <f>C53</f>
        <v>3</v>
      </c>
      <c r="P13" s="272">
        <f>M13*(1-N13)*O13</f>
        <v>3.75</v>
      </c>
      <c r="Q13" s="278" t="s">
        <v>5</v>
      </c>
      <c r="R13" s="281"/>
      <c r="S13" s="281"/>
    </row>
    <row r="14" spans="1:19" s="48" customFormat="1" ht="133.25" customHeight="1" x14ac:dyDescent="0.35">
      <c r="A14" s="269"/>
      <c r="B14" s="241"/>
      <c r="C14" s="131" t="s">
        <v>515</v>
      </c>
      <c r="D14" s="121" t="s">
        <v>90</v>
      </c>
      <c r="E14" s="121" t="s">
        <v>77</v>
      </c>
      <c r="F14" s="173" t="s">
        <v>579</v>
      </c>
      <c r="G14" s="131">
        <v>2</v>
      </c>
      <c r="H14" s="41" t="s">
        <v>108</v>
      </c>
      <c r="I14" s="130"/>
      <c r="J14" s="130"/>
      <c r="K14" s="130"/>
      <c r="L14" s="144" t="s">
        <v>537</v>
      </c>
      <c r="M14" s="273"/>
      <c r="N14" s="276"/>
      <c r="O14" s="273"/>
      <c r="P14" s="273"/>
      <c r="Q14" s="279"/>
      <c r="R14" s="282"/>
      <c r="S14" s="282"/>
    </row>
    <row r="15" spans="1:19" s="48" customFormat="1" ht="133.25" customHeight="1" x14ac:dyDescent="0.35">
      <c r="A15" s="269"/>
      <c r="B15" s="241"/>
      <c r="C15" s="131" t="s">
        <v>516</v>
      </c>
      <c r="D15" s="121" t="s">
        <v>90</v>
      </c>
      <c r="E15" s="121" t="s">
        <v>77</v>
      </c>
      <c r="F15" s="173" t="s">
        <v>579</v>
      </c>
      <c r="G15" s="131">
        <v>3</v>
      </c>
      <c r="H15" s="41" t="s">
        <v>108</v>
      </c>
      <c r="I15" s="130"/>
      <c r="J15" s="130"/>
      <c r="K15" s="130"/>
      <c r="L15" s="144" t="s">
        <v>538</v>
      </c>
      <c r="M15" s="273"/>
      <c r="N15" s="276"/>
      <c r="O15" s="273"/>
      <c r="P15" s="273"/>
      <c r="Q15" s="279"/>
      <c r="R15" s="282"/>
      <c r="S15" s="282"/>
    </row>
    <row r="16" spans="1:19" s="48" customFormat="1" ht="133.25" customHeight="1" x14ac:dyDescent="0.35">
      <c r="A16" s="269"/>
      <c r="B16" s="241"/>
      <c r="C16" s="131" t="s">
        <v>477</v>
      </c>
      <c r="D16" s="121" t="s">
        <v>90</v>
      </c>
      <c r="E16" s="121" t="s">
        <v>77</v>
      </c>
      <c r="F16" s="173" t="s">
        <v>579</v>
      </c>
      <c r="G16" s="131">
        <v>4</v>
      </c>
      <c r="H16" s="41" t="s">
        <v>108</v>
      </c>
      <c r="I16" s="130"/>
      <c r="J16" s="130"/>
      <c r="K16" s="130"/>
      <c r="L16" s="144" t="s">
        <v>538</v>
      </c>
      <c r="M16" s="273"/>
      <c r="N16" s="276"/>
      <c r="O16" s="273"/>
      <c r="P16" s="273"/>
      <c r="Q16" s="279"/>
      <c r="R16" s="282"/>
      <c r="S16" s="282"/>
    </row>
    <row r="17" spans="1:20" s="48" customFormat="1" ht="133.25" customHeight="1" x14ac:dyDescent="0.35">
      <c r="A17" s="269"/>
      <c r="B17" s="241"/>
      <c r="C17" s="131" t="s">
        <v>517</v>
      </c>
      <c r="D17" s="121" t="s">
        <v>90</v>
      </c>
      <c r="E17" s="121" t="s">
        <v>77</v>
      </c>
      <c r="F17" s="173" t="s">
        <v>579</v>
      </c>
      <c r="G17" s="131">
        <v>5</v>
      </c>
      <c r="H17" s="41" t="s">
        <v>108</v>
      </c>
      <c r="I17" s="130"/>
      <c r="J17" s="130"/>
      <c r="K17" s="130"/>
      <c r="L17" s="144" t="s">
        <v>538</v>
      </c>
      <c r="M17" s="273"/>
      <c r="N17" s="276"/>
      <c r="O17" s="273"/>
      <c r="P17" s="273"/>
      <c r="Q17" s="279"/>
      <c r="R17" s="282"/>
      <c r="S17" s="282"/>
    </row>
    <row r="18" spans="1:20" s="48" customFormat="1" ht="62" x14ac:dyDescent="0.35">
      <c r="A18" s="269"/>
      <c r="B18" s="241"/>
      <c r="C18" s="131" t="s">
        <v>518</v>
      </c>
      <c r="D18" s="121" t="s">
        <v>90</v>
      </c>
      <c r="E18" s="121" t="s">
        <v>77</v>
      </c>
      <c r="F18" s="173" t="s">
        <v>579</v>
      </c>
      <c r="G18" s="131">
        <v>6</v>
      </c>
      <c r="H18" s="41" t="s">
        <v>108</v>
      </c>
      <c r="I18" s="130"/>
      <c r="J18" s="130"/>
      <c r="K18" s="130"/>
      <c r="L18" s="77" t="s">
        <v>539</v>
      </c>
      <c r="M18" s="273"/>
      <c r="N18" s="276"/>
      <c r="O18" s="273"/>
      <c r="P18" s="273"/>
      <c r="Q18" s="279"/>
      <c r="R18" s="282"/>
      <c r="S18" s="282"/>
    </row>
    <row r="19" spans="1:20" s="48" customFormat="1" ht="62" x14ac:dyDescent="0.35">
      <c r="A19" s="270"/>
      <c r="B19" s="217"/>
      <c r="C19" s="131" t="s">
        <v>577</v>
      </c>
      <c r="D19" s="131" t="s">
        <v>90</v>
      </c>
      <c r="E19" s="131" t="s">
        <v>77</v>
      </c>
      <c r="F19" s="173" t="s">
        <v>579</v>
      </c>
      <c r="G19" s="131">
        <v>14</v>
      </c>
      <c r="H19" s="41" t="s">
        <v>108</v>
      </c>
      <c r="I19" s="185"/>
      <c r="J19" s="185"/>
      <c r="K19" s="185"/>
      <c r="L19" s="183"/>
      <c r="M19" s="274"/>
      <c r="N19" s="277"/>
      <c r="O19" s="274"/>
      <c r="P19" s="274"/>
      <c r="Q19" s="280"/>
      <c r="R19" s="283"/>
      <c r="S19" s="283"/>
    </row>
    <row r="20" spans="1:20" s="48" customFormat="1" ht="90" customHeight="1" x14ac:dyDescent="0.35">
      <c r="A20" s="284">
        <v>2</v>
      </c>
      <c r="B20" s="215" t="s">
        <v>382</v>
      </c>
      <c r="C20" s="86" t="s">
        <v>549</v>
      </c>
      <c r="D20" s="102" t="s">
        <v>90</v>
      </c>
      <c r="E20" s="102" t="s">
        <v>77</v>
      </c>
      <c r="F20" s="79" t="s">
        <v>579</v>
      </c>
      <c r="G20" s="86">
        <v>7</v>
      </c>
      <c r="H20" s="41" t="s">
        <v>483</v>
      </c>
      <c r="I20" s="285"/>
      <c r="J20" s="285"/>
      <c r="K20" s="285"/>
      <c r="L20" s="295" t="s">
        <v>539</v>
      </c>
      <c r="M20" s="272">
        <v>5</v>
      </c>
      <c r="N20" s="275">
        <f>D45</f>
        <v>0.75</v>
      </c>
      <c r="O20" s="272">
        <f>D53</f>
        <v>4.25</v>
      </c>
      <c r="P20" s="272">
        <f>M20*(1-N20)*O20</f>
        <v>5.3125</v>
      </c>
      <c r="Q20" s="278" t="s">
        <v>5</v>
      </c>
      <c r="R20" s="281"/>
      <c r="S20" s="281"/>
    </row>
    <row r="21" spans="1:20" s="48" customFormat="1" ht="62" x14ac:dyDescent="0.35">
      <c r="A21" s="284"/>
      <c r="B21" s="215"/>
      <c r="C21" s="86" t="s">
        <v>479</v>
      </c>
      <c r="D21" s="102" t="s">
        <v>90</v>
      </c>
      <c r="E21" s="102" t="s">
        <v>77</v>
      </c>
      <c r="F21" s="79" t="s">
        <v>579</v>
      </c>
      <c r="G21" s="86">
        <v>8</v>
      </c>
      <c r="H21" s="41" t="s">
        <v>484</v>
      </c>
      <c r="I21" s="286"/>
      <c r="J21" s="286"/>
      <c r="K21" s="286"/>
      <c r="L21" s="296"/>
      <c r="M21" s="273"/>
      <c r="N21" s="276"/>
      <c r="O21" s="273"/>
      <c r="P21" s="273"/>
      <c r="Q21" s="279"/>
      <c r="R21" s="282"/>
      <c r="S21" s="282"/>
    </row>
    <row r="22" spans="1:20" s="48" customFormat="1" ht="62" x14ac:dyDescent="0.35">
      <c r="A22" s="284"/>
      <c r="B22" s="215"/>
      <c r="C22" s="86" t="s">
        <v>480</v>
      </c>
      <c r="D22" s="102" t="s">
        <v>90</v>
      </c>
      <c r="E22" s="102" t="s">
        <v>77</v>
      </c>
      <c r="F22" s="79" t="s">
        <v>579</v>
      </c>
      <c r="G22" s="86">
        <v>9</v>
      </c>
      <c r="H22" s="41" t="s">
        <v>116</v>
      </c>
      <c r="I22" s="286"/>
      <c r="J22" s="286"/>
      <c r="K22" s="286"/>
      <c r="L22" s="296"/>
      <c r="M22" s="273"/>
      <c r="N22" s="276"/>
      <c r="O22" s="273"/>
      <c r="P22" s="273"/>
      <c r="Q22" s="279"/>
      <c r="R22" s="282"/>
      <c r="S22" s="282"/>
    </row>
    <row r="23" spans="1:20" s="48" customFormat="1" ht="62" x14ac:dyDescent="0.35">
      <c r="A23" s="284"/>
      <c r="B23" s="215"/>
      <c r="C23" s="86" t="s">
        <v>481</v>
      </c>
      <c r="D23" s="102" t="s">
        <v>90</v>
      </c>
      <c r="E23" s="102" t="s">
        <v>77</v>
      </c>
      <c r="F23" s="79" t="s">
        <v>579</v>
      </c>
      <c r="G23" s="86">
        <v>10</v>
      </c>
      <c r="H23" s="41" t="s">
        <v>107</v>
      </c>
      <c r="I23" s="286"/>
      <c r="J23" s="286"/>
      <c r="K23" s="286"/>
      <c r="L23" s="296"/>
      <c r="M23" s="273"/>
      <c r="N23" s="276"/>
      <c r="O23" s="273"/>
      <c r="P23" s="273"/>
      <c r="Q23" s="279"/>
      <c r="R23" s="282"/>
      <c r="S23" s="282"/>
    </row>
    <row r="24" spans="1:20" s="48" customFormat="1" ht="89" customHeight="1" x14ac:dyDescent="0.35">
      <c r="A24" s="284"/>
      <c r="B24" s="215"/>
      <c r="C24" s="86" t="s">
        <v>482</v>
      </c>
      <c r="D24" s="102" t="s">
        <v>90</v>
      </c>
      <c r="E24" s="102" t="s">
        <v>77</v>
      </c>
      <c r="F24" s="79" t="s">
        <v>579</v>
      </c>
      <c r="G24" s="86">
        <v>11</v>
      </c>
      <c r="H24" s="41" t="s">
        <v>107</v>
      </c>
      <c r="I24" s="286"/>
      <c r="J24" s="286"/>
      <c r="K24" s="286"/>
      <c r="L24" s="296"/>
      <c r="M24" s="273"/>
      <c r="N24" s="276"/>
      <c r="O24" s="273"/>
      <c r="P24" s="273"/>
      <c r="Q24" s="279"/>
      <c r="R24" s="282"/>
      <c r="S24" s="282"/>
    </row>
    <row r="25" spans="1:20" s="48" customFormat="1" ht="108.5" x14ac:dyDescent="0.35">
      <c r="A25" s="284"/>
      <c r="B25" s="215"/>
      <c r="C25" s="86" t="s">
        <v>550</v>
      </c>
      <c r="D25" s="102" t="s">
        <v>90</v>
      </c>
      <c r="E25" s="102" t="s">
        <v>77</v>
      </c>
      <c r="F25" s="79" t="s">
        <v>579</v>
      </c>
      <c r="G25" s="86">
        <v>12</v>
      </c>
      <c r="H25" s="41" t="s">
        <v>107</v>
      </c>
      <c r="I25" s="286"/>
      <c r="J25" s="286"/>
      <c r="K25" s="286"/>
      <c r="L25" s="296"/>
      <c r="M25" s="273"/>
      <c r="N25" s="276"/>
      <c r="O25" s="273"/>
      <c r="P25" s="273"/>
      <c r="Q25" s="279"/>
      <c r="R25" s="282"/>
      <c r="S25" s="282"/>
    </row>
    <row r="26" spans="1:20" s="48" customFormat="1" ht="85" customHeight="1" x14ac:dyDescent="0.35">
      <c r="A26" s="284"/>
      <c r="B26" s="215"/>
      <c r="C26" s="86" t="s">
        <v>578</v>
      </c>
      <c r="D26" s="86" t="s">
        <v>90</v>
      </c>
      <c r="E26" s="86" t="s">
        <v>77</v>
      </c>
      <c r="F26" s="79" t="s">
        <v>579</v>
      </c>
      <c r="G26" s="86">
        <v>13</v>
      </c>
      <c r="H26" s="41" t="s">
        <v>580</v>
      </c>
      <c r="I26" s="287"/>
      <c r="J26" s="287"/>
      <c r="K26" s="287"/>
      <c r="L26" s="297"/>
      <c r="M26" s="274"/>
      <c r="N26" s="277"/>
      <c r="O26" s="274"/>
      <c r="P26" s="274"/>
      <c r="Q26" s="280"/>
      <c r="R26" s="283"/>
      <c r="S26" s="283"/>
    </row>
    <row r="27" spans="1:20" s="48" customFormat="1" ht="21" x14ac:dyDescent="0.35">
      <c r="A27" s="1"/>
      <c r="B27" s="1"/>
      <c r="C27" s="1"/>
      <c r="D27" s="1"/>
      <c r="E27" s="1"/>
      <c r="F27" s="1"/>
      <c r="G27" s="1"/>
      <c r="H27" s="1"/>
      <c r="I27" s="1"/>
      <c r="J27" s="1"/>
      <c r="K27" s="1"/>
      <c r="L27" s="1"/>
      <c r="M27" s="1"/>
      <c r="N27" s="1"/>
      <c r="O27" s="1"/>
      <c r="P27" s="1"/>
      <c r="Q27" s="1"/>
      <c r="R27" s="1"/>
      <c r="S27" s="81"/>
      <c r="T27" s="81"/>
    </row>
    <row r="28" spans="1:20" s="48" customFormat="1" ht="21" x14ac:dyDescent="0.35">
      <c r="A28" s="1"/>
      <c r="B28" s="239" t="s">
        <v>410</v>
      </c>
      <c r="C28" s="239"/>
      <c r="D28" s="104"/>
      <c r="E28" s="1"/>
      <c r="F28" s="1"/>
      <c r="G28" s="33"/>
      <c r="H28" s="33"/>
      <c r="I28" s="33"/>
      <c r="J28" s="33"/>
      <c r="K28" s="1"/>
      <c r="L28" s="1"/>
      <c r="M28" s="1"/>
      <c r="N28" s="1"/>
      <c r="O28" s="1"/>
      <c r="P28" s="1"/>
      <c r="Q28" s="1"/>
      <c r="R28" s="1"/>
      <c r="S28" s="81"/>
      <c r="T28" s="81"/>
    </row>
    <row r="29" spans="1:20" x14ac:dyDescent="0.35">
      <c r="B29" s="15" t="s">
        <v>411</v>
      </c>
      <c r="C29" s="15" t="s">
        <v>88</v>
      </c>
      <c r="D29" s="15" t="s">
        <v>412</v>
      </c>
      <c r="E29" s="15" t="s">
        <v>413</v>
      </c>
      <c r="F29" s="15" t="s">
        <v>414</v>
      </c>
      <c r="G29" s="15" t="s">
        <v>415</v>
      </c>
      <c r="H29" s="15" t="s">
        <v>416</v>
      </c>
      <c r="I29" s="15" t="s">
        <v>582</v>
      </c>
      <c r="J29" s="15" t="s">
        <v>417</v>
      </c>
      <c r="K29" s="15" t="s">
        <v>418</v>
      </c>
      <c r="L29" s="15" t="s">
        <v>419</v>
      </c>
      <c r="M29" s="15" t="s">
        <v>420</v>
      </c>
      <c r="N29" s="15" t="s">
        <v>468</v>
      </c>
      <c r="O29" s="15" t="s">
        <v>469</v>
      </c>
      <c r="P29" s="15" t="s">
        <v>581</v>
      </c>
    </row>
    <row r="30" spans="1:20" ht="15.5" x14ac:dyDescent="0.35">
      <c r="B30" s="83" t="s">
        <v>152</v>
      </c>
      <c r="C30" s="79">
        <v>1</v>
      </c>
      <c r="D30" s="77">
        <v>1</v>
      </c>
      <c r="E30" s="77">
        <v>1</v>
      </c>
      <c r="F30" s="77">
        <v>1</v>
      </c>
      <c r="G30" s="77">
        <v>1</v>
      </c>
      <c r="H30" s="77">
        <v>1</v>
      </c>
      <c r="I30" s="77">
        <v>1</v>
      </c>
      <c r="J30" s="77">
        <v>1</v>
      </c>
      <c r="K30" s="77">
        <v>1</v>
      </c>
      <c r="L30" s="77">
        <v>1</v>
      </c>
      <c r="M30" s="77">
        <v>1</v>
      </c>
      <c r="N30" s="77">
        <v>1</v>
      </c>
      <c r="O30" s="77">
        <v>1</v>
      </c>
      <c r="P30" s="77">
        <v>1</v>
      </c>
    </row>
    <row r="31" spans="1:20" x14ac:dyDescent="0.35">
      <c r="B31" s="83" t="s">
        <v>153</v>
      </c>
      <c r="C31" s="144">
        <v>1</v>
      </c>
      <c r="D31" s="144">
        <v>1</v>
      </c>
      <c r="E31" s="144">
        <v>1</v>
      </c>
      <c r="F31" s="144">
        <v>1</v>
      </c>
      <c r="G31" s="144">
        <v>1</v>
      </c>
      <c r="H31" s="144">
        <v>1</v>
      </c>
      <c r="I31" s="144">
        <v>1</v>
      </c>
      <c r="J31" s="144">
        <v>1</v>
      </c>
      <c r="K31" s="144">
        <v>1</v>
      </c>
      <c r="L31" s="144">
        <v>1</v>
      </c>
      <c r="M31" s="144">
        <v>1</v>
      </c>
      <c r="N31" s="144">
        <v>1</v>
      </c>
      <c r="O31" s="144">
        <v>1</v>
      </c>
      <c r="P31" s="144">
        <v>1</v>
      </c>
    </row>
    <row r="32" spans="1:20" x14ac:dyDescent="0.35">
      <c r="B32" s="83" t="s">
        <v>154</v>
      </c>
      <c r="C32" s="144">
        <v>2</v>
      </c>
      <c r="D32" s="144">
        <v>2</v>
      </c>
      <c r="E32" s="144">
        <v>2</v>
      </c>
      <c r="F32" s="144">
        <v>1</v>
      </c>
      <c r="G32" s="144">
        <v>1</v>
      </c>
      <c r="H32" s="144">
        <v>1</v>
      </c>
      <c r="I32" s="144">
        <v>1</v>
      </c>
      <c r="J32" s="144">
        <v>1</v>
      </c>
      <c r="K32" s="144">
        <v>1</v>
      </c>
      <c r="L32" s="144">
        <v>1</v>
      </c>
      <c r="M32" s="144">
        <v>1</v>
      </c>
      <c r="N32" s="144">
        <v>1</v>
      </c>
      <c r="O32" s="144">
        <v>1</v>
      </c>
      <c r="P32" s="144">
        <v>1</v>
      </c>
    </row>
    <row r="33" spans="1:16" x14ac:dyDescent="0.35">
      <c r="B33" s="83" t="s">
        <v>155</v>
      </c>
      <c r="C33" s="144">
        <v>5</v>
      </c>
      <c r="D33" s="144">
        <v>5</v>
      </c>
      <c r="E33" s="144">
        <v>5</v>
      </c>
      <c r="F33" s="144">
        <v>3</v>
      </c>
      <c r="G33" s="144">
        <v>5</v>
      </c>
      <c r="H33" s="144">
        <v>5</v>
      </c>
      <c r="I33" s="144">
        <v>5</v>
      </c>
      <c r="J33" s="144">
        <v>5</v>
      </c>
      <c r="K33" s="144">
        <v>5</v>
      </c>
      <c r="L33" s="144">
        <v>5</v>
      </c>
      <c r="M33" s="144">
        <v>5</v>
      </c>
      <c r="N33" s="144">
        <v>5</v>
      </c>
      <c r="O33" s="144">
        <v>5</v>
      </c>
      <c r="P33" s="144">
        <v>5</v>
      </c>
    </row>
    <row r="34" spans="1:16" x14ac:dyDescent="0.35">
      <c r="B34" s="83" t="s">
        <v>156</v>
      </c>
      <c r="C34" s="144">
        <v>2</v>
      </c>
      <c r="D34" s="144">
        <v>2</v>
      </c>
      <c r="E34" s="144">
        <v>2</v>
      </c>
      <c r="F34" s="144">
        <v>2</v>
      </c>
      <c r="G34" s="144">
        <v>2</v>
      </c>
      <c r="H34" s="144">
        <v>2</v>
      </c>
      <c r="I34" s="144">
        <v>2</v>
      </c>
      <c r="J34" s="144">
        <v>2</v>
      </c>
      <c r="K34" s="144">
        <v>2</v>
      </c>
      <c r="L34" s="144">
        <v>2</v>
      </c>
      <c r="M34" s="144">
        <v>1</v>
      </c>
      <c r="N34" s="144">
        <v>1.4285714285714299</v>
      </c>
      <c r="O34" s="144">
        <v>1.3214285714285701</v>
      </c>
      <c r="P34" s="144">
        <v>1.3214285714285701</v>
      </c>
    </row>
    <row r="35" spans="1:16" x14ac:dyDescent="0.35">
      <c r="B35" s="83" t="s">
        <v>157</v>
      </c>
      <c r="C35" s="144">
        <v>2</v>
      </c>
      <c r="D35" s="144">
        <v>2</v>
      </c>
      <c r="E35" s="144">
        <v>2</v>
      </c>
      <c r="F35" s="144">
        <v>1</v>
      </c>
      <c r="G35" s="144">
        <v>1</v>
      </c>
      <c r="H35" s="144">
        <v>1</v>
      </c>
      <c r="I35" s="144">
        <v>1</v>
      </c>
      <c r="J35" s="144">
        <v>1</v>
      </c>
      <c r="K35" s="144">
        <v>1</v>
      </c>
      <c r="L35" s="144">
        <v>1</v>
      </c>
      <c r="M35" s="144">
        <v>3</v>
      </c>
      <c r="N35" s="144">
        <v>2.1428571428571401</v>
      </c>
      <c r="O35" s="144">
        <v>2.3571428571428501</v>
      </c>
      <c r="P35" s="144">
        <v>2.3571428571428501</v>
      </c>
    </row>
    <row r="36" spans="1:16" ht="15.5" x14ac:dyDescent="0.35">
      <c r="A36" s="31"/>
      <c r="B36" s="84" t="s">
        <v>40</v>
      </c>
      <c r="C36" s="85">
        <f t="shared" ref="C36:M36" si="0">MAX(C30:C35)</f>
        <v>5</v>
      </c>
      <c r="D36" s="85">
        <f t="shared" si="0"/>
        <v>5</v>
      </c>
      <c r="E36" s="85">
        <f t="shared" si="0"/>
        <v>5</v>
      </c>
      <c r="F36" s="85">
        <f t="shared" si="0"/>
        <v>3</v>
      </c>
      <c r="G36" s="85">
        <f t="shared" si="0"/>
        <v>5</v>
      </c>
      <c r="H36" s="85">
        <f t="shared" si="0"/>
        <v>5</v>
      </c>
      <c r="I36" s="85">
        <f t="shared" si="0"/>
        <v>5</v>
      </c>
      <c r="J36" s="85">
        <f t="shared" si="0"/>
        <v>5</v>
      </c>
      <c r="K36" s="85">
        <f t="shared" si="0"/>
        <v>5</v>
      </c>
      <c r="L36" s="85">
        <f t="shared" si="0"/>
        <v>5</v>
      </c>
      <c r="M36" s="85">
        <f t="shared" si="0"/>
        <v>5</v>
      </c>
      <c r="N36" s="85">
        <f t="shared" ref="N36" si="1">MAX(N30:N35)</f>
        <v>5</v>
      </c>
      <c r="O36" s="85">
        <f>MAX(O30:O35)</f>
        <v>5</v>
      </c>
      <c r="P36" s="85">
        <f>MAX(P30:P35)</f>
        <v>5</v>
      </c>
    </row>
    <row r="37" spans="1:16" ht="15.5" x14ac:dyDescent="0.35">
      <c r="A37" s="31"/>
      <c r="B37" s="86"/>
      <c r="C37" s="248" t="s">
        <v>421</v>
      </c>
      <c r="D37" s="249"/>
      <c r="E37" s="249"/>
      <c r="F37" s="249"/>
      <c r="G37" s="249"/>
      <c r="H37" s="249"/>
      <c r="I37" s="250"/>
      <c r="J37" s="290" t="s">
        <v>422</v>
      </c>
      <c r="K37" s="290"/>
      <c r="L37" s="290"/>
      <c r="M37" s="290"/>
      <c r="N37" s="290"/>
      <c r="O37" s="290"/>
      <c r="P37" s="290"/>
    </row>
    <row r="38" spans="1:16" ht="15.5" x14ac:dyDescent="0.35">
      <c r="A38" s="31"/>
      <c r="B38" s="84" t="s">
        <v>40</v>
      </c>
      <c r="C38" s="292">
        <f>MAX(C36:E36)</f>
        <v>5</v>
      </c>
      <c r="D38" s="293"/>
      <c r="E38" s="293"/>
      <c r="F38" s="293"/>
      <c r="G38" s="293"/>
      <c r="H38" s="293"/>
      <c r="I38" s="294"/>
      <c r="J38" s="291">
        <f>M36</f>
        <v>5</v>
      </c>
      <c r="K38" s="291"/>
      <c r="L38" s="291"/>
      <c r="M38" s="291"/>
      <c r="N38" s="291"/>
      <c r="O38" s="291"/>
      <c r="P38" s="291"/>
    </row>
    <row r="39" spans="1:16" x14ac:dyDescent="0.35">
      <c r="A39" s="31"/>
      <c r="G39" s="31"/>
      <c r="H39" s="31"/>
      <c r="I39" s="31"/>
      <c r="J39" s="31"/>
      <c r="K39" s="33"/>
      <c r="L39" s="31"/>
      <c r="M39" s="31"/>
    </row>
    <row r="40" spans="1:16" ht="18.5" x14ac:dyDescent="0.35">
      <c r="A40" s="31"/>
      <c r="B40" s="203" t="s">
        <v>158</v>
      </c>
      <c r="C40" s="203"/>
      <c r="G40" s="31"/>
      <c r="H40" s="31"/>
      <c r="I40" s="31"/>
      <c r="J40" s="31"/>
      <c r="K40" s="33"/>
      <c r="L40" s="31"/>
      <c r="M40" s="31"/>
    </row>
    <row r="41" spans="1:16" x14ac:dyDescent="0.35">
      <c r="A41" s="31"/>
      <c r="B41" s="15" t="s">
        <v>411</v>
      </c>
      <c r="C41" s="15" t="s">
        <v>421</v>
      </c>
      <c r="D41" s="15" t="s">
        <v>422</v>
      </c>
      <c r="E41" s="32"/>
      <c r="F41" s="32"/>
      <c r="J41" s="33"/>
      <c r="K41" s="31"/>
      <c r="L41" s="31"/>
    </row>
    <row r="42" spans="1:16" x14ac:dyDescent="0.35">
      <c r="A42" s="31"/>
      <c r="B42" s="83" t="s">
        <v>159</v>
      </c>
      <c r="C42" s="147">
        <v>0.75</v>
      </c>
      <c r="D42" s="147">
        <v>0.75</v>
      </c>
      <c r="E42" s="33"/>
      <c r="F42" s="33"/>
      <c r="J42" s="33"/>
      <c r="K42" s="31"/>
      <c r="L42" s="31"/>
    </row>
    <row r="43" spans="1:16" x14ac:dyDescent="0.35">
      <c r="A43" s="31"/>
      <c r="B43" s="83" t="s">
        <v>160</v>
      </c>
      <c r="C43" s="147">
        <v>0.75</v>
      </c>
      <c r="D43" s="147">
        <v>0.75</v>
      </c>
      <c r="E43" s="33"/>
      <c r="F43" s="33"/>
      <c r="J43" s="33"/>
      <c r="K43" s="31"/>
      <c r="L43" s="31"/>
    </row>
    <row r="44" spans="1:16" x14ac:dyDescent="0.35">
      <c r="A44" s="31"/>
      <c r="B44" s="88" t="s">
        <v>161</v>
      </c>
      <c r="C44" s="148">
        <v>0.75</v>
      </c>
      <c r="D44" s="148">
        <v>0.75</v>
      </c>
      <c r="E44" s="33"/>
      <c r="F44" s="33"/>
      <c r="J44" s="33"/>
      <c r="K44" s="31"/>
      <c r="L44" s="31"/>
    </row>
    <row r="45" spans="1:16" ht="15.5" x14ac:dyDescent="0.35">
      <c r="A45" s="31"/>
      <c r="B45" s="16" t="s">
        <v>424</v>
      </c>
      <c r="C45" s="125">
        <f>AVERAGE(C42:C44)</f>
        <v>0.75</v>
      </c>
      <c r="D45" s="89">
        <f>AVERAGE(D42:D44)</f>
        <v>0.75</v>
      </c>
      <c r="E45" s="33"/>
      <c r="F45" s="33"/>
      <c r="J45" s="35"/>
      <c r="K45" s="31"/>
      <c r="L45" s="31"/>
    </row>
    <row r="46" spans="1:16" ht="15.5" x14ac:dyDescent="0.35">
      <c r="A46" s="31"/>
      <c r="E46" s="35"/>
      <c r="F46" s="35"/>
      <c r="G46" s="35"/>
      <c r="J46" s="31"/>
      <c r="K46" s="31"/>
      <c r="L46" s="31"/>
    </row>
    <row r="47" spans="1:16" ht="18.5" x14ac:dyDescent="0.35">
      <c r="A47" s="31"/>
      <c r="B47" s="204" t="s">
        <v>425</v>
      </c>
      <c r="C47" s="204"/>
      <c r="E47" s="31"/>
      <c r="F47" s="31"/>
      <c r="G47" s="31"/>
      <c r="J47" s="31"/>
      <c r="K47" s="31"/>
      <c r="L47" s="31"/>
    </row>
    <row r="48" spans="1:16" x14ac:dyDescent="0.35">
      <c r="A48" s="31"/>
      <c r="B48" s="15" t="s">
        <v>411</v>
      </c>
      <c r="C48" s="15" t="s">
        <v>421</v>
      </c>
      <c r="D48" s="15" t="s">
        <v>422</v>
      </c>
      <c r="E48" s="31"/>
      <c r="F48" s="31"/>
      <c r="J48" s="31"/>
      <c r="K48" s="31"/>
      <c r="L48" s="31"/>
    </row>
    <row r="49" spans="1:13" x14ac:dyDescent="0.35">
      <c r="A49" s="31"/>
      <c r="B49" s="83" t="s">
        <v>42</v>
      </c>
      <c r="C49" s="144">
        <v>4</v>
      </c>
      <c r="D49" s="144">
        <v>4</v>
      </c>
      <c r="E49" s="31"/>
      <c r="F49" s="31"/>
      <c r="J49" s="31"/>
      <c r="K49" s="31"/>
      <c r="L49" s="31"/>
    </row>
    <row r="50" spans="1:13" x14ac:dyDescent="0.35">
      <c r="A50" s="31"/>
      <c r="B50" s="83" t="s">
        <v>43</v>
      </c>
      <c r="C50" s="144">
        <v>2</v>
      </c>
      <c r="D50" s="144">
        <v>3</v>
      </c>
      <c r="E50" s="31"/>
      <c r="F50" s="31"/>
      <c r="J50" s="31"/>
      <c r="K50" s="31"/>
      <c r="L50" s="31"/>
    </row>
    <row r="51" spans="1:13" x14ac:dyDescent="0.35">
      <c r="A51" s="31"/>
      <c r="B51" s="83" t="s">
        <v>44</v>
      </c>
      <c r="C51" s="144">
        <v>3</v>
      </c>
      <c r="D51" s="144">
        <v>5</v>
      </c>
      <c r="E51" s="31"/>
      <c r="F51" s="31"/>
      <c r="J51" s="32"/>
      <c r="K51" s="31"/>
      <c r="L51" s="31"/>
    </row>
    <row r="52" spans="1:13" x14ac:dyDescent="0.35">
      <c r="A52" s="31"/>
      <c r="B52" s="83" t="s">
        <v>162</v>
      </c>
      <c r="C52" s="144">
        <v>3</v>
      </c>
      <c r="D52" s="144">
        <v>5</v>
      </c>
      <c r="E52" s="31"/>
      <c r="F52" s="31"/>
      <c r="J52" s="33"/>
      <c r="K52" s="31"/>
      <c r="L52" s="31"/>
    </row>
    <row r="53" spans="1:13" ht="15.5" x14ac:dyDescent="0.35">
      <c r="A53" s="31"/>
      <c r="B53" s="16" t="s">
        <v>426</v>
      </c>
      <c r="C53" s="90">
        <f>AVERAGE(C49:C52)</f>
        <v>3</v>
      </c>
      <c r="D53" s="90">
        <f>AVERAGE(D49:D52)</f>
        <v>4.25</v>
      </c>
      <c r="E53" s="31"/>
      <c r="F53" s="31"/>
      <c r="J53" s="33"/>
      <c r="K53" s="31"/>
      <c r="L53" s="31"/>
    </row>
    <row r="54" spans="1:13" x14ac:dyDescent="0.35">
      <c r="A54" s="31"/>
      <c r="B54" s="33"/>
      <c r="C54" s="33"/>
      <c r="D54" s="33"/>
      <c r="E54" s="33"/>
      <c r="F54" s="33"/>
      <c r="G54" s="33"/>
      <c r="H54" s="33"/>
      <c r="I54" s="33"/>
      <c r="J54" s="33"/>
      <c r="K54" s="33"/>
      <c r="L54" s="31"/>
      <c r="M54" s="31"/>
    </row>
    <row r="55" spans="1:13" x14ac:dyDescent="0.35">
      <c r="A55" s="31"/>
      <c r="B55" s="33"/>
      <c r="C55" s="33"/>
      <c r="D55" s="33"/>
      <c r="E55" s="33"/>
      <c r="F55" s="33"/>
      <c r="G55" s="33"/>
      <c r="H55" s="33"/>
      <c r="I55" s="33"/>
      <c r="J55" s="33"/>
      <c r="K55" s="33"/>
      <c r="L55" s="31"/>
      <c r="M55" s="31"/>
    </row>
    <row r="56" spans="1:13" ht="15.5" x14ac:dyDescent="0.35">
      <c r="A56" s="31"/>
      <c r="B56" s="34"/>
      <c r="C56" s="34"/>
      <c r="D56" s="35"/>
      <c r="E56" s="35"/>
      <c r="F56" s="35"/>
      <c r="G56" s="35"/>
      <c r="H56" s="35"/>
      <c r="I56" s="35"/>
      <c r="J56" s="35"/>
      <c r="K56" s="35"/>
      <c r="L56" s="31"/>
      <c r="M56" s="31"/>
    </row>
    <row r="57" spans="1:13" x14ac:dyDescent="0.35">
      <c r="A57" s="31"/>
      <c r="B57" s="31"/>
      <c r="C57" s="31"/>
      <c r="D57" s="31"/>
      <c r="E57" s="31"/>
      <c r="F57" s="31"/>
      <c r="G57" s="31"/>
      <c r="H57" s="31"/>
      <c r="I57" s="31"/>
      <c r="J57" s="31"/>
      <c r="K57" s="31"/>
      <c r="L57" s="31"/>
      <c r="M57" s="31"/>
    </row>
    <row r="58" spans="1:13" x14ac:dyDescent="0.35">
      <c r="A58" s="31"/>
      <c r="B58" s="31"/>
      <c r="C58" s="31"/>
      <c r="D58" s="31"/>
      <c r="E58" s="31"/>
      <c r="F58" s="31"/>
      <c r="G58" s="31"/>
      <c r="H58" s="31"/>
      <c r="I58" s="31"/>
      <c r="J58" s="31"/>
      <c r="K58" s="31"/>
      <c r="L58" s="31"/>
      <c r="M58" s="31"/>
    </row>
    <row r="59" spans="1:13" x14ac:dyDescent="0.35">
      <c r="A59" s="31"/>
      <c r="B59" s="31"/>
      <c r="C59" s="31"/>
      <c r="D59" s="31"/>
      <c r="E59" s="31"/>
      <c r="F59" s="31"/>
      <c r="G59" s="31"/>
      <c r="H59" s="31"/>
      <c r="I59" s="31"/>
      <c r="J59" s="31"/>
      <c r="K59" s="31"/>
      <c r="L59" s="31"/>
      <c r="M59" s="31"/>
    </row>
    <row r="60" spans="1:13" x14ac:dyDescent="0.35">
      <c r="A60" s="31"/>
      <c r="B60" s="31"/>
      <c r="C60" s="31"/>
      <c r="D60" s="31"/>
      <c r="E60" s="31"/>
      <c r="F60" s="31"/>
      <c r="G60" s="31"/>
      <c r="H60" s="31"/>
      <c r="I60" s="31"/>
      <c r="J60" s="31"/>
      <c r="K60" s="31"/>
      <c r="L60" s="31"/>
      <c r="M60" s="31"/>
    </row>
    <row r="61" spans="1:13" x14ac:dyDescent="0.35">
      <c r="A61" s="31"/>
      <c r="B61" s="31"/>
      <c r="C61" s="31"/>
      <c r="D61" s="31"/>
      <c r="E61" s="31"/>
      <c r="F61" s="31"/>
      <c r="G61" s="31"/>
      <c r="H61" s="31"/>
      <c r="I61" s="31"/>
      <c r="J61" s="31"/>
      <c r="K61" s="31"/>
      <c r="L61" s="31"/>
      <c r="M61" s="31"/>
    </row>
    <row r="62" spans="1:13" x14ac:dyDescent="0.35">
      <c r="A62" s="31"/>
      <c r="B62" s="31"/>
      <c r="C62" s="31"/>
      <c r="D62" s="31"/>
      <c r="E62" s="31"/>
      <c r="F62" s="31"/>
      <c r="G62" s="31"/>
      <c r="H62" s="31"/>
      <c r="I62" s="31"/>
      <c r="J62" s="31"/>
      <c r="K62" s="31"/>
      <c r="L62" s="31"/>
      <c r="M62" s="31"/>
    </row>
    <row r="63" spans="1:13" x14ac:dyDescent="0.35">
      <c r="A63" s="31"/>
      <c r="B63" s="31"/>
      <c r="C63" s="31"/>
      <c r="D63" s="31"/>
      <c r="E63" s="31"/>
      <c r="F63" s="31"/>
      <c r="G63" s="31"/>
      <c r="H63" s="31"/>
      <c r="I63" s="31"/>
      <c r="J63" s="31"/>
      <c r="K63" s="31"/>
      <c r="L63" s="31"/>
      <c r="M63" s="31"/>
    </row>
    <row r="64" spans="1:13" x14ac:dyDescent="0.35">
      <c r="A64" s="31"/>
      <c r="B64" s="31"/>
      <c r="C64" s="31"/>
      <c r="D64" s="31"/>
      <c r="E64" s="31"/>
      <c r="F64" s="31"/>
      <c r="G64" s="31"/>
      <c r="H64" s="31"/>
      <c r="I64" s="31"/>
      <c r="J64" s="31"/>
      <c r="K64" s="31"/>
      <c r="L64" s="31"/>
      <c r="M64" s="31"/>
    </row>
    <row r="65" spans="1:13" x14ac:dyDescent="0.35">
      <c r="A65" s="31"/>
      <c r="B65" s="31"/>
      <c r="C65" s="31"/>
      <c r="D65" s="31"/>
      <c r="E65" s="31"/>
      <c r="F65" s="31"/>
      <c r="G65" s="31"/>
      <c r="H65" s="31"/>
      <c r="I65" s="31"/>
      <c r="J65" s="31"/>
      <c r="K65" s="31"/>
      <c r="L65" s="31"/>
      <c r="M65" s="31"/>
    </row>
    <row r="66" spans="1:13" x14ac:dyDescent="0.35">
      <c r="A66" s="31"/>
      <c r="B66" s="31"/>
      <c r="C66" s="31"/>
      <c r="D66" s="31"/>
      <c r="E66" s="31"/>
      <c r="F66" s="31"/>
      <c r="G66" s="31"/>
      <c r="H66" s="31"/>
      <c r="I66" s="31"/>
      <c r="J66" s="31"/>
      <c r="K66" s="31"/>
      <c r="L66" s="31"/>
      <c r="M66" s="31"/>
    </row>
    <row r="67" spans="1:13" x14ac:dyDescent="0.35">
      <c r="A67" s="31"/>
      <c r="B67" s="31"/>
      <c r="C67" s="31"/>
      <c r="D67" s="31"/>
      <c r="E67" s="31"/>
      <c r="F67" s="31"/>
      <c r="G67" s="31"/>
      <c r="H67" s="31"/>
      <c r="I67" s="31"/>
      <c r="J67" s="31"/>
      <c r="K67" s="31"/>
      <c r="L67" s="31"/>
      <c r="M67" s="31"/>
    </row>
    <row r="68" spans="1:13" x14ac:dyDescent="0.35">
      <c r="A68" s="31"/>
      <c r="B68" s="31"/>
      <c r="C68" s="31"/>
      <c r="D68" s="31"/>
      <c r="E68" s="31"/>
      <c r="F68" s="31"/>
      <c r="G68" s="31"/>
      <c r="H68" s="31"/>
      <c r="I68" s="31"/>
      <c r="J68" s="31"/>
      <c r="K68" s="31"/>
      <c r="L68" s="31"/>
      <c r="M68" s="31"/>
    </row>
    <row r="69" spans="1:13" x14ac:dyDescent="0.35">
      <c r="A69" s="31"/>
      <c r="B69" s="31"/>
      <c r="C69" s="31"/>
      <c r="D69" s="31"/>
      <c r="E69" s="31"/>
      <c r="F69" s="31"/>
      <c r="G69" s="31"/>
      <c r="H69" s="31"/>
      <c r="I69" s="31"/>
      <c r="J69" s="31"/>
      <c r="K69" s="31"/>
      <c r="L69" s="31"/>
      <c r="M69" s="31"/>
    </row>
    <row r="70" spans="1:13" x14ac:dyDescent="0.35">
      <c r="A70" s="31"/>
      <c r="B70" s="31"/>
      <c r="C70" s="31"/>
      <c r="D70" s="31"/>
      <c r="E70" s="31"/>
      <c r="F70" s="31"/>
      <c r="G70" s="31"/>
      <c r="H70" s="31"/>
      <c r="I70" s="31"/>
      <c r="J70" s="31"/>
      <c r="K70" s="31"/>
      <c r="L70" s="31"/>
      <c r="M70" s="31"/>
    </row>
    <row r="71" spans="1:13" x14ac:dyDescent="0.35">
      <c r="A71" s="31"/>
      <c r="B71" s="31"/>
      <c r="C71" s="31"/>
      <c r="D71" s="31"/>
      <c r="E71" s="31"/>
      <c r="F71" s="31"/>
      <c r="G71" s="31"/>
      <c r="H71" s="31"/>
      <c r="I71" s="31"/>
      <c r="J71" s="31"/>
      <c r="K71" s="31"/>
      <c r="L71" s="31"/>
      <c r="M71" s="31"/>
    </row>
    <row r="72" spans="1:13" x14ac:dyDescent="0.35">
      <c r="A72" s="31"/>
      <c r="B72" s="31"/>
      <c r="C72" s="31"/>
      <c r="D72" s="31"/>
      <c r="E72" s="31"/>
      <c r="F72" s="31"/>
      <c r="G72" s="31"/>
      <c r="H72" s="31"/>
      <c r="I72" s="31"/>
      <c r="J72" s="31"/>
      <c r="K72" s="31"/>
      <c r="L72" s="31"/>
      <c r="M72" s="31"/>
    </row>
    <row r="73" spans="1:13" x14ac:dyDescent="0.35">
      <c r="A73" s="31"/>
      <c r="B73" s="31"/>
      <c r="C73" s="31"/>
      <c r="D73" s="31"/>
      <c r="E73" s="31"/>
      <c r="F73" s="31"/>
      <c r="G73" s="31"/>
      <c r="H73" s="31"/>
      <c r="I73" s="31"/>
      <c r="J73" s="31"/>
      <c r="K73" s="31"/>
      <c r="L73" s="31"/>
      <c r="M73" s="31"/>
    </row>
    <row r="74" spans="1:13" x14ac:dyDescent="0.35">
      <c r="A74" s="31"/>
      <c r="B74" s="31"/>
      <c r="C74" s="31"/>
      <c r="D74" s="31"/>
      <c r="E74" s="31"/>
      <c r="F74" s="31"/>
      <c r="G74" s="31"/>
      <c r="H74" s="31"/>
      <c r="I74" s="31"/>
      <c r="J74" s="31"/>
      <c r="K74" s="31"/>
      <c r="L74" s="31"/>
      <c r="M74" s="31"/>
    </row>
    <row r="75" spans="1:13" x14ac:dyDescent="0.35">
      <c r="A75" s="31"/>
      <c r="B75" s="31"/>
      <c r="C75" s="31"/>
      <c r="D75" s="31"/>
      <c r="E75" s="31"/>
      <c r="F75" s="31"/>
      <c r="G75" s="31"/>
      <c r="H75" s="31"/>
      <c r="I75" s="31"/>
      <c r="J75" s="31"/>
      <c r="K75" s="31"/>
      <c r="L75" s="31"/>
      <c r="M75" s="31"/>
    </row>
    <row r="76" spans="1:13" x14ac:dyDescent="0.35">
      <c r="A76" s="31"/>
      <c r="B76" s="31"/>
      <c r="C76" s="31"/>
      <c r="D76" s="31"/>
      <c r="E76" s="31"/>
      <c r="F76" s="31"/>
      <c r="G76" s="31"/>
      <c r="H76" s="31"/>
      <c r="I76" s="31"/>
      <c r="J76" s="31"/>
      <c r="K76" s="31"/>
      <c r="L76" s="31"/>
      <c r="M76" s="31"/>
    </row>
    <row r="77" spans="1:13" x14ac:dyDescent="0.35">
      <c r="A77" s="31"/>
      <c r="B77" s="31"/>
      <c r="C77" s="31"/>
      <c r="D77" s="31"/>
      <c r="E77" s="31"/>
      <c r="F77" s="31"/>
      <c r="G77" s="31"/>
      <c r="H77" s="31"/>
      <c r="I77" s="31"/>
      <c r="J77" s="31"/>
      <c r="K77" s="31"/>
      <c r="L77" s="31"/>
      <c r="M77" s="31"/>
    </row>
    <row r="78" spans="1:13" x14ac:dyDescent="0.35">
      <c r="A78" s="31"/>
      <c r="B78" s="31"/>
      <c r="C78" s="31"/>
      <c r="D78" s="31"/>
      <c r="E78" s="31"/>
      <c r="F78" s="31"/>
      <c r="G78" s="31"/>
      <c r="H78" s="31"/>
      <c r="I78" s="31"/>
      <c r="J78" s="31"/>
      <c r="K78" s="31"/>
      <c r="L78" s="31"/>
      <c r="M78" s="31"/>
    </row>
    <row r="79" spans="1:13" x14ac:dyDescent="0.35">
      <c r="A79" s="31"/>
      <c r="B79" s="31"/>
      <c r="C79" s="31"/>
      <c r="D79" s="31"/>
      <c r="E79" s="31"/>
      <c r="F79" s="31"/>
      <c r="G79" s="31"/>
      <c r="H79" s="31"/>
      <c r="I79" s="31"/>
      <c r="J79" s="31"/>
      <c r="K79" s="31"/>
      <c r="L79" s="31"/>
      <c r="M79" s="31"/>
    </row>
    <row r="80" spans="1:13" x14ac:dyDescent="0.35">
      <c r="A80" s="31"/>
      <c r="B80" s="31"/>
      <c r="C80" s="31"/>
      <c r="D80" s="31"/>
      <c r="E80" s="31"/>
      <c r="F80" s="31"/>
      <c r="G80" s="31"/>
      <c r="H80" s="31"/>
      <c r="I80" s="31"/>
      <c r="J80" s="31"/>
      <c r="K80" s="31"/>
      <c r="L80" s="31"/>
      <c r="M80" s="31"/>
    </row>
    <row r="81" spans="1:13" x14ac:dyDescent="0.35">
      <c r="A81" s="31"/>
      <c r="B81" s="31"/>
      <c r="C81" s="31"/>
      <c r="D81" s="31"/>
      <c r="E81" s="31"/>
      <c r="F81" s="31"/>
      <c r="G81" s="31"/>
      <c r="H81" s="31"/>
      <c r="I81" s="31"/>
      <c r="J81" s="31"/>
      <c r="K81" s="31"/>
      <c r="L81" s="31"/>
      <c r="M81" s="31"/>
    </row>
    <row r="82" spans="1:13" x14ac:dyDescent="0.35">
      <c r="A82" s="31"/>
      <c r="B82" s="31"/>
      <c r="C82" s="31"/>
      <c r="D82" s="31"/>
      <c r="E82" s="31"/>
      <c r="F82" s="31"/>
      <c r="G82" s="31"/>
      <c r="H82" s="31"/>
      <c r="I82" s="31"/>
      <c r="J82" s="31"/>
      <c r="K82" s="31"/>
      <c r="L82" s="31"/>
      <c r="M82" s="31"/>
    </row>
    <row r="83" spans="1:13" x14ac:dyDescent="0.35">
      <c r="A83" s="31"/>
      <c r="B83" s="31"/>
      <c r="C83" s="31"/>
      <c r="D83" s="31"/>
      <c r="E83" s="31"/>
      <c r="F83" s="31"/>
      <c r="G83" s="31"/>
      <c r="H83" s="31"/>
      <c r="I83" s="31"/>
      <c r="J83" s="31"/>
      <c r="K83" s="31"/>
      <c r="L83" s="31"/>
      <c r="M83" s="31"/>
    </row>
    <row r="84" spans="1:13" x14ac:dyDescent="0.35">
      <c r="A84" s="31"/>
      <c r="B84" s="31"/>
      <c r="C84" s="31"/>
      <c r="D84" s="31"/>
      <c r="E84" s="31"/>
      <c r="F84" s="31"/>
      <c r="G84" s="31"/>
      <c r="H84" s="31"/>
      <c r="I84" s="31"/>
      <c r="J84" s="31"/>
      <c r="K84" s="31"/>
      <c r="L84" s="31"/>
      <c r="M84" s="31"/>
    </row>
    <row r="85" spans="1:13" x14ac:dyDescent="0.35">
      <c r="A85" s="31"/>
      <c r="B85" s="31"/>
      <c r="C85" s="31"/>
      <c r="D85" s="31"/>
      <c r="E85" s="31"/>
      <c r="F85" s="31"/>
      <c r="G85" s="31"/>
      <c r="H85" s="31"/>
      <c r="I85" s="31"/>
      <c r="J85" s="31"/>
      <c r="K85" s="31"/>
      <c r="L85" s="31"/>
      <c r="M85" s="31"/>
    </row>
    <row r="86" spans="1:13" x14ac:dyDescent="0.35">
      <c r="A86" s="31"/>
      <c r="B86" s="31"/>
      <c r="C86" s="31"/>
      <c r="D86" s="31"/>
      <c r="E86" s="31"/>
      <c r="F86" s="31"/>
      <c r="G86" s="31"/>
      <c r="H86" s="31"/>
      <c r="I86" s="31"/>
      <c r="J86" s="31"/>
      <c r="K86" s="31"/>
      <c r="L86" s="31"/>
      <c r="M86" s="31"/>
    </row>
    <row r="87" spans="1:13" x14ac:dyDescent="0.35">
      <c r="A87" s="31"/>
      <c r="B87" s="31"/>
      <c r="C87" s="31"/>
      <c r="D87" s="31"/>
      <c r="E87" s="31"/>
      <c r="F87" s="31"/>
      <c r="G87" s="31"/>
      <c r="H87" s="31"/>
      <c r="I87" s="31"/>
      <c r="J87" s="31"/>
      <c r="K87" s="31"/>
      <c r="L87" s="31"/>
      <c r="M87" s="31"/>
    </row>
    <row r="88" spans="1:13" x14ac:dyDescent="0.35">
      <c r="A88" s="31"/>
      <c r="B88" s="31"/>
      <c r="C88" s="31"/>
      <c r="D88" s="31"/>
      <c r="E88" s="31"/>
      <c r="F88" s="31"/>
      <c r="G88" s="31"/>
      <c r="H88" s="31"/>
      <c r="I88" s="31"/>
      <c r="J88" s="31"/>
      <c r="K88" s="31"/>
      <c r="L88" s="31"/>
      <c r="M88" s="31"/>
    </row>
    <row r="89" spans="1:13" x14ac:dyDescent="0.35">
      <c r="A89" s="31"/>
      <c r="B89" s="31"/>
      <c r="C89" s="31"/>
      <c r="D89" s="31"/>
      <c r="E89" s="31"/>
      <c r="F89" s="31"/>
      <c r="G89" s="31"/>
      <c r="H89" s="31"/>
      <c r="I89" s="31"/>
      <c r="J89" s="31"/>
      <c r="K89" s="31"/>
      <c r="L89" s="31"/>
      <c r="M89" s="31"/>
    </row>
    <row r="90" spans="1:13" x14ac:dyDescent="0.35">
      <c r="A90" s="31"/>
      <c r="B90" s="31"/>
      <c r="C90" s="31"/>
      <c r="D90" s="31"/>
      <c r="E90" s="31"/>
      <c r="F90" s="31"/>
      <c r="G90" s="31"/>
      <c r="H90" s="31"/>
      <c r="I90" s="31"/>
      <c r="J90" s="31"/>
      <c r="K90" s="31"/>
      <c r="L90" s="31"/>
      <c r="M90" s="31"/>
    </row>
    <row r="91" spans="1:13" x14ac:dyDescent="0.35">
      <c r="A91" s="31"/>
      <c r="B91" s="31"/>
      <c r="C91" s="31"/>
      <c r="D91" s="31"/>
      <c r="E91" s="31"/>
      <c r="F91" s="31"/>
      <c r="G91" s="31"/>
      <c r="H91" s="31"/>
      <c r="I91" s="31"/>
      <c r="J91" s="31"/>
      <c r="K91" s="31"/>
      <c r="L91" s="31"/>
      <c r="M91" s="31"/>
    </row>
    <row r="92" spans="1:13" x14ac:dyDescent="0.35">
      <c r="A92" s="31"/>
      <c r="B92" s="31"/>
      <c r="C92" s="31"/>
      <c r="D92" s="31"/>
      <c r="E92" s="31"/>
      <c r="F92" s="31"/>
      <c r="G92" s="31"/>
      <c r="H92" s="31"/>
      <c r="I92" s="31"/>
      <c r="J92" s="31"/>
      <c r="K92" s="31"/>
      <c r="L92" s="31"/>
      <c r="M92" s="31"/>
    </row>
    <row r="93" spans="1:13" x14ac:dyDescent="0.35">
      <c r="A93" s="31"/>
      <c r="B93" s="31"/>
      <c r="C93" s="31"/>
      <c r="D93" s="31"/>
      <c r="E93" s="31"/>
      <c r="F93" s="31"/>
      <c r="G93" s="31"/>
      <c r="H93" s="31"/>
      <c r="I93" s="31"/>
      <c r="J93" s="31"/>
      <c r="K93" s="31"/>
      <c r="L93" s="31"/>
      <c r="M93" s="31"/>
    </row>
    <row r="94" spans="1:13" x14ac:dyDescent="0.35">
      <c r="A94" s="31"/>
      <c r="B94" s="31"/>
      <c r="C94" s="31"/>
      <c r="D94" s="31"/>
      <c r="E94" s="31"/>
      <c r="F94" s="31"/>
      <c r="G94" s="31"/>
      <c r="H94" s="31"/>
      <c r="I94" s="31"/>
      <c r="J94" s="31"/>
      <c r="K94" s="31"/>
      <c r="L94" s="31"/>
      <c r="M94" s="31"/>
    </row>
    <row r="95" spans="1:13" x14ac:dyDescent="0.35">
      <c r="A95" s="31"/>
      <c r="B95" s="31"/>
      <c r="C95" s="31"/>
      <c r="D95" s="31"/>
      <c r="E95" s="31"/>
      <c r="F95" s="31"/>
      <c r="G95" s="31"/>
      <c r="H95" s="31"/>
      <c r="I95" s="31"/>
      <c r="J95" s="31"/>
      <c r="K95" s="31"/>
      <c r="L95" s="31"/>
      <c r="M95" s="31"/>
    </row>
    <row r="96" spans="1:13" x14ac:dyDescent="0.35">
      <c r="A96" s="31"/>
      <c r="B96" s="31"/>
      <c r="C96" s="31"/>
      <c r="D96" s="31"/>
      <c r="E96" s="31"/>
      <c r="F96" s="31"/>
      <c r="G96" s="31"/>
      <c r="H96" s="31"/>
      <c r="I96" s="31"/>
      <c r="J96" s="31"/>
      <c r="K96" s="31"/>
      <c r="L96" s="31"/>
      <c r="M96" s="31"/>
    </row>
  </sheetData>
  <mergeCells count="41">
    <mergeCell ref="R11:S11"/>
    <mergeCell ref="J37:P37"/>
    <mergeCell ref="J38:P38"/>
    <mergeCell ref="C37:I37"/>
    <mergeCell ref="C38:I38"/>
    <mergeCell ref="G11:K11"/>
    <mergeCell ref="M11:Q11"/>
    <mergeCell ref="S13:S19"/>
    <mergeCell ref="L20:L26"/>
    <mergeCell ref="M20:M26"/>
    <mergeCell ref="N20:N26"/>
    <mergeCell ref="O20:O26"/>
    <mergeCell ref="P20:P26"/>
    <mergeCell ref="Q20:Q26"/>
    <mergeCell ref="R20:R26"/>
    <mergeCell ref="S20:S26"/>
    <mergeCell ref="R13:R19"/>
    <mergeCell ref="B20:B26"/>
    <mergeCell ref="A20:A26"/>
    <mergeCell ref="I20:I26"/>
    <mergeCell ref="J20:J26"/>
    <mergeCell ref="K20:K26"/>
    <mergeCell ref="B47:C47"/>
    <mergeCell ref="B40:C40"/>
    <mergeCell ref="B28:C28"/>
    <mergeCell ref="B13:B19"/>
    <mergeCell ref="M13:M19"/>
    <mergeCell ref="A13:A19"/>
    <mergeCell ref="D1:Q1"/>
    <mergeCell ref="B3:F3"/>
    <mergeCell ref="B4:F4"/>
    <mergeCell ref="B5:F5"/>
    <mergeCell ref="B6:F6"/>
    <mergeCell ref="B7:F7"/>
    <mergeCell ref="B8:F8"/>
    <mergeCell ref="B9:F9"/>
    <mergeCell ref="A11:F11"/>
    <mergeCell ref="N13:N19"/>
    <mergeCell ref="O13:O19"/>
    <mergeCell ref="P13:P19"/>
    <mergeCell ref="Q13:Q19"/>
  </mergeCells>
  <phoneticPr fontId="28" type="noConversion"/>
  <pageMargins left="0.23622047244094491" right="0.23622047244094491" top="0.74803149606299213" bottom="0.74803149606299213" header="0.31496062992125984" footer="0.31496062992125984"/>
  <pageSetup paperSize="8" scale="56" orientation="landscape" r:id="rId1"/>
  <headerFooter>
    <oddFooter>&amp;C&amp;F - &amp;A - Pagina &amp;P di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47"/>
  <sheetViews>
    <sheetView showGridLines="0" topLeftCell="B1" zoomScale="40" zoomScaleNormal="40" workbookViewId="0">
      <selection activeCell="F2" sqref="F1:F1048576"/>
    </sheetView>
  </sheetViews>
  <sheetFormatPr defaultColWidth="9.1796875" defaultRowHeight="14.5" x14ac:dyDescent="0.35"/>
  <cols>
    <col min="1" max="1" width="12.453125" style="1" customWidth="1"/>
    <col min="2" max="2" width="20.90625" style="1" customWidth="1"/>
    <col min="3" max="3" width="23.90625" style="1" customWidth="1"/>
    <col min="4" max="4" width="23.453125" style="1" customWidth="1"/>
    <col min="5" max="5" width="26.81640625" style="1" customWidth="1"/>
    <col min="6" max="6" width="22.81640625" style="1" hidden="1" customWidth="1"/>
    <col min="7" max="7" width="15.1796875" style="1" customWidth="1"/>
    <col min="8" max="8" width="68.81640625" style="1" customWidth="1"/>
    <col min="9" max="10" width="16.90625" style="1" customWidth="1"/>
    <col min="11" max="11" width="15.81640625" style="1" customWidth="1"/>
    <col min="12" max="12" width="20" style="1" customWidth="1"/>
    <col min="13" max="13" width="18.453125" style="1" customWidth="1"/>
    <col min="14" max="15" width="26.453125" style="1" customWidth="1"/>
    <col min="16" max="16" width="22.1796875" style="1" customWidth="1"/>
    <col min="17" max="17" width="22" style="1" customWidth="1"/>
    <col min="18" max="19" width="16.81640625" style="1" customWidth="1"/>
    <col min="20" max="16384" width="9.1796875" style="1"/>
  </cols>
  <sheetData>
    <row r="1" spans="1:19" ht="23.5" x14ac:dyDescent="0.55000000000000004">
      <c r="D1" s="218" t="s">
        <v>439</v>
      </c>
      <c r="E1" s="218"/>
      <c r="F1" s="218"/>
      <c r="G1" s="218"/>
      <c r="H1" s="218"/>
      <c r="I1" s="218"/>
      <c r="J1" s="218"/>
      <c r="K1" s="218"/>
      <c r="L1" s="218"/>
      <c r="M1" s="218"/>
      <c r="N1" s="218"/>
      <c r="O1" s="218"/>
      <c r="P1" s="218"/>
    </row>
    <row r="4" spans="1:19" ht="18.5" x14ac:dyDescent="0.45">
      <c r="B4" s="251" t="s">
        <v>11</v>
      </c>
      <c r="C4" s="251"/>
      <c r="D4" s="251"/>
      <c r="E4" s="251"/>
      <c r="F4" s="251"/>
      <c r="G4" s="108"/>
    </row>
    <row r="5" spans="1:19" ht="18.5" x14ac:dyDescent="0.35">
      <c r="B5" s="302" t="s">
        <v>64</v>
      </c>
      <c r="C5" s="303"/>
      <c r="D5" s="303"/>
      <c r="E5" s="303"/>
      <c r="F5" s="304"/>
      <c r="G5" s="71"/>
    </row>
    <row r="6" spans="1:19" ht="18.5" x14ac:dyDescent="0.35">
      <c r="B6" s="302" t="s">
        <v>65</v>
      </c>
      <c r="C6" s="303"/>
      <c r="D6" s="303"/>
      <c r="E6" s="303"/>
      <c r="F6" s="304"/>
      <c r="G6" s="71"/>
    </row>
    <row r="7" spans="1:19" ht="18.5" x14ac:dyDescent="0.35">
      <c r="B7" s="302" t="s">
        <v>86</v>
      </c>
      <c r="C7" s="303"/>
      <c r="D7" s="303"/>
      <c r="E7" s="303"/>
      <c r="F7" s="304"/>
      <c r="G7" s="71"/>
    </row>
    <row r="10" spans="1:19" s="179" customFormat="1" ht="36" customHeight="1" x14ac:dyDescent="0.35">
      <c r="A10" s="219" t="s">
        <v>21</v>
      </c>
      <c r="B10" s="219"/>
      <c r="C10" s="219"/>
      <c r="D10" s="219"/>
      <c r="E10" s="219"/>
      <c r="F10" s="219"/>
      <c r="G10" s="212" t="s">
        <v>562</v>
      </c>
      <c r="H10" s="213"/>
      <c r="I10" s="213"/>
      <c r="J10" s="213"/>
      <c r="K10" s="214"/>
      <c r="L10" s="178" t="s">
        <v>163</v>
      </c>
      <c r="M10" s="212" t="s">
        <v>22</v>
      </c>
      <c r="N10" s="213"/>
      <c r="O10" s="213"/>
      <c r="P10" s="213"/>
      <c r="Q10" s="214"/>
      <c r="R10" s="234" t="s">
        <v>23</v>
      </c>
      <c r="S10" s="234"/>
    </row>
    <row r="11" spans="1:19" s="3" customFormat="1" ht="42" x14ac:dyDescent="0.35">
      <c r="A11" s="23" t="s">
        <v>403</v>
      </c>
      <c r="B11" s="23" t="s">
        <v>63</v>
      </c>
      <c r="C11" s="23" t="s">
        <v>171</v>
      </c>
      <c r="D11" s="23" t="s">
        <v>9</v>
      </c>
      <c r="E11" s="23" t="s">
        <v>15</v>
      </c>
      <c r="F11" s="23" t="s">
        <v>10</v>
      </c>
      <c r="G11" s="23" t="s">
        <v>402</v>
      </c>
      <c r="H11" s="23" t="s">
        <v>8</v>
      </c>
      <c r="I11" s="23" t="s">
        <v>164</v>
      </c>
      <c r="J11" s="23" t="s">
        <v>165</v>
      </c>
      <c r="K11" s="23" t="s">
        <v>166</v>
      </c>
      <c r="L11" s="23" t="s">
        <v>163</v>
      </c>
      <c r="M11" s="36" t="s">
        <v>1</v>
      </c>
      <c r="N11" s="37" t="s">
        <v>158</v>
      </c>
      <c r="O11" s="38" t="s">
        <v>167</v>
      </c>
      <c r="P11" s="24" t="s">
        <v>168</v>
      </c>
      <c r="Q11" s="24" t="s">
        <v>16</v>
      </c>
      <c r="R11" s="24" t="s">
        <v>396</v>
      </c>
      <c r="S11" s="24" t="s">
        <v>397</v>
      </c>
    </row>
    <row r="12" spans="1:19" s="3" customFormat="1" ht="124.75" customHeight="1" x14ac:dyDescent="0.35">
      <c r="A12" s="215">
        <v>1</v>
      </c>
      <c r="B12" s="299" t="s">
        <v>78</v>
      </c>
      <c r="C12" s="242" t="s">
        <v>497</v>
      </c>
      <c r="D12" s="245" t="s">
        <v>77</v>
      </c>
      <c r="E12" s="245" t="s">
        <v>89</v>
      </c>
      <c r="F12" s="252" t="s">
        <v>123</v>
      </c>
      <c r="G12" s="120">
        <v>1</v>
      </c>
      <c r="H12" s="123" t="s">
        <v>462</v>
      </c>
      <c r="I12" s="312"/>
      <c r="J12" s="305"/>
      <c r="K12" s="307"/>
      <c r="L12" s="252" t="s">
        <v>569</v>
      </c>
      <c r="M12" s="228">
        <f>C32</f>
        <v>4</v>
      </c>
      <c r="N12" s="255">
        <f>C39</f>
        <v>0.66666666666666663</v>
      </c>
      <c r="O12" s="228">
        <f>C47</f>
        <v>4.5</v>
      </c>
      <c r="P12" s="228">
        <f>M12*(1-N12)*O12</f>
        <v>6.0000000000000009</v>
      </c>
      <c r="Q12" s="309" t="s">
        <v>6</v>
      </c>
      <c r="R12" s="265"/>
      <c r="S12" s="252"/>
    </row>
    <row r="13" spans="1:19" s="3" customFormat="1" ht="46.5" x14ac:dyDescent="0.35">
      <c r="A13" s="215"/>
      <c r="B13" s="299"/>
      <c r="C13" s="244"/>
      <c r="D13" s="247"/>
      <c r="E13" s="247"/>
      <c r="F13" s="254"/>
      <c r="G13" s="120">
        <v>2</v>
      </c>
      <c r="H13" s="123" t="s">
        <v>117</v>
      </c>
      <c r="I13" s="313"/>
      <c r="J13" s="306"/>
      <c r="K13" s="308"/>
      <c r="L13" s="254"/>
      <c r="M13" s="229"/>
      <c r="N13" s="256"/>
      <c r="O13" s="229"/>
      <c r="P13" s="229"/>
      <c r="Q13" s="310"/>
      <c r="R13" s="266"/>
      <c r="S13" s="253"/>
    </row>
    <row r="14" spans="1:19" s="3" customFormat="1" ht="46.5" x14ac:dyDescent="0.35">
      <c r="A14" s="215"/>
      <c r="B14" s="299"/>
      <c r="C14" s="120" t="s">
        <v>142</v>
      </c>
      <c r="D14" s="102" t="s">
        <v>77</v>
      </c>
      <c r="E14" s="102" t="s">
        <v>89</v>
      </c>
      <c r="F14" s="118" t="s">
        <v>123</v>
      </c>
      <c r="G14" s="86">
        <v>3</v>
      </c>
      <c r="H14" s="41" t="s">
        <v>494</v>
      </c>
      <c r="I14" s="105"/>
      <c r="J14" s="105"/>
      <c r="K14" s="106"/>
      <c r="L14" s="79" t="s">
        <v>485</v>
      </c>
      <c r="M14" s="229"/>
      <c r="N14" s="256"/>
      <c r="O14" s="229"/>
      <c r="P14" s="229"/>
      <c r="Q14" s="310"/>
      <c r="R14" s="266"/>
      <c r="S14" s="253"/>
    </row>
    <row r="15" spans="1:19" s="3" customFormat="1" ht="46.5" x14ac:dyDescent="0.35">
      <c r="A15" s="215"/>
      <c r="B15" s="299"/>
      <c r="C15" s="120" t="s">
        <v>143</v>
      </c>
      <c r="D15" s="102" t="s">
        <v>77</v>
      </c>
      <c r="E15" s="102" t="s">
        <v>89</v>
      </c>
      <c r="F15" s="118" t="s">
        <v>123</v>
      </c>
      <c r="G15" s="86">
        <v>4</v>
      </c>
      <c r="H15" s="41" t="s">
        <v>493</v>
      </c>
      <c r="I15" s="105"/>
      <c r="J15" s="105"/>
      <c r="K15" s="106"/>
      <c r="L15" s="79" t="s">
        <v>486</v>
      </c>
      <c r="M15" s="230"/>
      <c r="N15" s="257"/>
      <c r="O15" s="230"/>
      <c r="P15" s="230"/>
      <c r="Q15" s="311"/>
      <c r="R15" s="267"/>
      <c r="S15" s="254"/>
    </row>
    <row r="16" spans="1:19" s="3" customFormat="1" ht="77.5" x14ac:dyDescent="0.35">
      <c r="A16" s="86">
        <v>2</v>
      </c>
      <c r="B16" s="102" t="s">
        <v>406</v>
      </c>
      <c r="C16" s="102" t="s">
        <v>498</v>
      </c>
      <c r="D16" s="86" t="s">
        <v>169</v>
      </c>
      <c r="E16" s="102" t="s">
        <v>77</v>
      </c>
      <c r="F16" s="63" t="s">
        <v>123</v>
      </c>
      <c r="G16" s="105"/>
      <c r="H16" s="127"/>
      <c r="I16" s="105"/>
      <c r="J16" s="105"/>
      <c r="K16" s="106"/>
      <c r="L16" s="105"/>
      <c r="M16" s="137"/>
      <c r="N16" s="138"/>
      <c r="O16" s="137"/>
      <c r="P16" s="137"/>
      <c r="Q16" s="23"/>
      <c r="R16" s="105"/>
      <c r="S16" s="105"/>
    </row>
    <row r="17" spans="1:19" s="3" customFormat="1" ht="72" customHeight="1" x14ac:dyDescent="0.35">
      <c r="A17" s="215">
        <v>3</v>
      </c>
      <c r="B17" s="299" t="s">
        <v>148</v>
      </c>
      <c r="C17" s="299" t="s">
        <v>148</v>
      </c>
      <c r="D17" s="299" t="s">
        <v>169</v>
      </c>
      <c r="E17" s="299" t="s">
        <v>77</v>
      </c>
      <c r="F17" s="298" t="s">
        <v>123</v>
      </c>
      <c r="G17" s="120">
        <v>5</v>
      </c>
      <c r="H17" s="123" t="s">
        <v>93</v>
      </c>
      <c r="I17" s="305"/>
      <c r="J17" s="305"/>
      <c r="K17" s="305"/>
      <c r="L17" s="314" t="s">
        <v>568</v>
      </c>
      <c r="M17" s="272">
        <f>G32</f>
        <v>4</v>
      </c>
      <c r="N17" s="275">
        <f>E39</f>
        <v>0.66666666666666663</v>
      </c>
      <c r="O17" s="272">
        <f>E47</f>
        <v>3.5</v>
      </c>
      <c r="P17" s="272">
        <f>M17*(1-N17)*O17</f>
        <v>4.666666666666667</v>
      </c>
      <c r="Q17" s="235" t="s">
        <v>5</v>
      </c>
      <c r="R17" s="318"/>
      <c r="S17" s="314"/>
    </row>
    <row r="18" spans="1:19" s="3" customFormat="1" ht="83.4" customHeight="1" x14ac:dyDescent="0.35">
      <c r="A18" s="215"/>
      <c r="B18" s="299"/>
      <c r="C18" s="299"/>
      <c r="D18" s="299"/>
      <c r="E18" s="299"/>
      <c r="F18" s="298"/>
      <c r="G18" s="102">
        <v>6</v>
      </c>
      <c r="H18" s="123" t="s">
        <v>492</v>
      </c>
      <c r="I18" s="317"/>
      <c r="J18" s="317"/>
      <c r="K18" s="317"/>
      <c r="L18" s="315"/>
      <c r="M18" s="273"/>
      <c r="N18" s="276"/>
      <c r="O18" s="273"/>
      <c r="P18" s="273"/>
      <c r="Q18" s="236"/>
      <c r="R18" s="319"/>
      <c r="S18" s="315"/>
    </row>
    <row r="19" spans="1:19" s="3" customFormat="1" ht="78" customHeight="1" x14ac:dyDescent="0.35">
      <c r="A19" s="215"/>
      <c r="B19" s="299"/>
      <c r="C19" s="299"/>
      <c r="D19" s="299"/>
      <c r="E19" s="299"/>
      <c r="F19" s="298"/>
      <c r="G19" s="102">
        <v>7</v>
      </c>
      <c r="H19" s="123" t="s">
        <v>87</v>
      </c>
      <c r="I19" s="306"/>
      <c r="J19" s="306"/>
      <c r="K19" s="306"/>
      <c r="L19" s="316"/>
      <c r="M19" s="274"/>
      <c r="N19" s="277"/>
      <c r="O19" s="274"/>
      <c r="P19" s="274"/>
      <c r="Q19" s="258"/>
      <c r="R19" s="320"/>
      <c r="S19" s="316"/>
    </row>
    <row r="20" spans="1:19" x14ac:dyDescent="0.35">
      <c r="M20" s="31"/>
      <c r="N20" s="31"/>
      <c r="O20" s="31"/>
      <c r="P20" s="31"/>
      <c r="Q20" s="31"/>
      <c r="R20" s="31"/>
    </row>
    <row r="21" spans="1:19" x14ac:dyDescent="0.35">
      <c r="A21" s="31"/>
      <c r="B21" s="32"/>
      <c r="C21" s="32"/>
      <c r="D21" s="32"/>
      <c r="E21" s="32"/>
      <c r="F21" s="32"/>
      <c r="G21" s="32"/>
      <c r="H21" s="32"/>
      <c r="I21" s="32"/>
      <c r="J21" s="32"/>
      <c r="K21" s="32"/>
      <c r="L21" s="31"/>
      <c r="M21" s="31"/>
      <c r="N21" s="31"/>
      <c r="O21" s="31"/>
      <c r="P21" s="31"/>
      <c r="Q21" s="31"/>
      <c r="R21" s="31"/>
    </row>
    <row r="22" spans="1:19" ht="18.5" x14ac:dyDescent="0.35">
      <c r="A22" s="31"/>
      <c r="B22" s="205" t="s">
        <v>410</v>
      </c>
      <c r="C22" s="205"/>
      <c r="G22" s="33"/>
      <c r="H22" s="33"/>
      <c r="I22" s="33"/>
    </row>
    <row r="23" spans="1:19" x14ac:dyDescent="0.35">
      <c r="B23" s="15" t="s">
        <v>411</v>
      </c>
      <c r="C23" s="15" t="s">
        <v>88</v>
      </c>
      <c r="D23" s="15" t="s">
        <v>412</v>
      </c>
      <c r="E23" s="15" t="s">
        <v>413</v>
      </c>
      <c r="F23" s="15" t="s">
        <v>414</v>
      </c>
      <c r="G23" s="15" t="s">
        <v>415</v>
      </c>
      <c r="H23" s="15" t="s">
        <v>416</v>
      </c>
      <c r="I23" s="15" t="s">
        <v>417</v>
      </c>
    </row>
    <row r="24" spans="1:19" x14ac:dyDescent="0.35">
      <c r="B24" s="83" t="s">
        <v>152</v>
      </c>
      <c r="C24" s="144">
        <v>1</v>
      </c>
      <c r="D24" s="144">
        <v>1</v>
      </c>
      <c r="E24" s="144">
        <v>1</v>
      </c>
      <c r="F24" s="144">
        <v>1</v>
      </c>
      <c r="G24" s="144">
        <v>1</v>
      </c>
      <c r="H24" s="144">
        <v>1</v>
      </c>
      <c r="I24" s="144">
        <v>1</v>
      </c>
    </row>
    <row r="25" spans="1:19" x14ac:dyDescent="0.35">
      <c r="B25" s="83" t="s">
        <v>153</v>
      </c>
      <c r="C25" s="144">
        <v>1</v>
      </c>
      <c r="D25" s="144">
        <v>1</v>
      </c>
      <c r="E25" s="144">
        <v>1</v>
      </c>
      <c r="F25" s="144">
        <v>1</v>
      </c>
      <c r="G25" s="144">
        <v>1</v>
      </c>
      <c r="H25" s="144">
        <v>1</v>
      </c>
      <c r="I25" s="144">
        <v>1</v>
      </c>
    </row>
    <row r="26" spans="1:19" ht="29" x14ac:dyDescent="0.35">
      <c r="B26" s="83" t="s">
        <v>154</v>
      </c>
      <c r="C26" s="144">
        <v>4</v>
      </c>
      <c r="D26" s="144">
        <v>4</v>
      </c>
      <c r="E26" s="144">
        <v>2</v>
      </c>
      <c r="F26" s="144">
        <v>2</v>
      </c>
      <c r="G26" s="144">
        <v>1</v>
      </c>
      <c r="H26" s="144">
        <v>2</v>
      </c>
      <c r="I26" s="144">
        <v>2</v>
      </c>
    </row>
    <row r="27" spans="1:19" ht="29" x14ac:dyDescent="0.35">
      <c r="B27" s="83" t="s">
        <v>155</v>
      </c>
      <c r="C27" s="144">
        <v>3</v>
      </c>
      <c r="D27" s="144">
        <v>1</v>
      </c>
      <c r="E27" s="144">
        <v>1</v>
      </c>
      <c r="F27" s="144">
        <v>1</v>
      </c>
      <c r="G27" s="144">
        <v>3</v>
      </c>
      <c r="H27" s="144">
        <v>3</v>
      </c>
      <c r="I27" s="144">
        <v>3</v>
      </c>
    </row>
    <row r="28" spans="1:19" x14ac:dyDescent="0.35">
      <c r="B28" s="83" t="s">
        <v>156</v>
      </c>
      <c r="C28" s="144">
        <v>3</v>
      </c>
      <c r="D28" s="144">
        <v>3</v>
      </c>
      <c r="E28" s="144">
        <v>1</v>
      </c>
      <c r="F28" s="144">
        <v>1</v>
      </c>
      <c r="G28" s="144">
        <v>1</v>
      </c>
      <c r="H28" s="144">
        <v>2</v>
      </c>
      <c r="I28" s="144">
        <v>2</v>
      </c>
    </row>
    <row r="29" spans="1:19" x14ac:dyDescent="0.35">
      <c r="B29" s="83" t="s">
        <v>157</v>
      </c>
      <c r="C29" s="144">
        <v>2</v>
      </c>
      <c r="D29" s="144">
        <v>2</v>
      </c>
      <c r="E29" s="144">
        <v>3</v>
      </c>
      <c r="F29" s="144">
        <v>3</v>
      </c>
      <c r="G29" s="144">
        <v>4</v>
      </c>
      <c r="H29" s="144">
        <v>4</v>
      </c>
      <c r="I29" s="144">
        <v>3</v>
      </c>
    </row>
    <row r="30" spans="1:19" ht="15.5" x14ac:dyDescent="0.35">
      <c r="B30" s="84" t="s">
        <v>40</v>
      </c>
      <c r="C30" s="93">
        <f t="shared" ref="C30:I30" si="0">MAX(C24:C29)</f>
        <v>4</v>
      </c>
      <c r="D30" s="93">
        <f t="shared" si="0"/>
        <v>4</v>
      </c>
      <c r="E30" s="93">
        <f t="shared" si="0"/>
        <v>3</v>
      </c>
      <c r="F30" s="93">
        <f t="shared" si="0"/>
        <v>3</v>
      </c>
      <c r="G30" s="93">
        <f t="shared" si="0"/>
        <v>4</v>
      </c>
      <c r="H30" s="93">
        <f t="shared" si="0"/>
        <v>4</v>
      </c>
      <c r="I30" s="93">
        <f t="shared" si="0"/>
        <v>3</v>
      </c>
    </row>
    <row r="31" spans="1:19" ht="15.5" x14ac:dyDescent="0.35">
      <c r="B31" s="86"/>
      <c r="C31" s="300" t="s">
        <v>421</v>
      </c>
      <c r="D31" s="300"/>
      <c r="E31" s="300"/>
      <c r="F31" s="300"/>
      <c r="G31" s="300" t="s">
        <v>423</v>
      </c>
      <c r="H31" s="300"/>
      <c r="I31" s="300"/>
    </row>
    <row r="32" spans="1:19" ht="15.5" x14ac:dyDescent="0.35">
      <c r="B32" s="84" t="s">
        <v>40</v>
      </c>
      <c r="C32" s="301">
        <f>MAX(C30:F30)</f>
        <v>4</v>
      </c>
      <c r="D32" s="301"/>
      <c r="E32" s="301"/>
      <c r="F32" s="301"/>
      <c r="G32" s="301">
        <f>MAX(G30:I30)</f>
        <v>4</v>
      </c>
      <c r="H32" s="301"/>
      <c r="I32" s="301"/>
    </row>
    <row r="33" spans="2:9" x14ac:dyDescent="0.35">
      <c r="G33" s="31"/>
      <c r="H33" s="31"/>
      <c r="I33" s="31"/>
    </row>
    <row r="34" spans="2:9" ht="18.5" x14ac:dyDescent="0.35">
      <c r="B34" s="203" t="s">
        <v>158</v>
      </c>
      <c r="C34" s="203"/>
      <c r="G34" s="31"/>
      <c r="H34" s="31"/>
      <c r="I34" s="31"/>
    </row>
    <row r="35" spans="2:9" x14ac:dyDescent="0.35">
      <c r="B35" s="15" t="s">
        <v>411</v>
      </c>
      <c r="C35" s="15" t="s">
        <v>421</v>
      </c>
      <c r="D35" s="15" t="s">
        <v>422</v>
      </c>
      <c r="E35" s="149" t="s">
        <v>423</v>
      </c>
      <c r="F35" s="31"/>
      <c r="G35" s="31"/>
      <c r="H35" s="31"/>
    </row>
    <row r="36" spans="2:9" x14ac:dyDescent="0.35">
      <c r="B36" s="83" t="s">
        <v>159</v>
      </c>
      <c r="C36" s="147">
        <v>0.75</v>
      </c>
      <c r="D36" s="128"/>
      <c r="E36" s="147">
        <v>0.75</v>
      </c>
      <c r="F36" s="31"/>
      <c r="G36" s="31"/>
      <c r="H36" s="31"/>
    </row>
    <row r="37" spans="2:9" x14ac:dyDescent="0.35">
      <c r="B37" s="83" t="s">
        <v>160</v>
      </c>
      <c r="C37" s="147">
        <v>0.75</v>
      </c>
      <c r="D37" s="128"/>
      <c r="E37" s="147">
        <v>0.75</v>
      </c>
      <c r="F37" s="31"/>
      <c r="G37" s="31"/>
      <c r="H37" s="31"/>
    </row>
    <row r="38" spans="2:9" x14ac:dyDescent="0.35">
      <c r="B38" s="88" t="s">
        <v>161</v>
      </c>
      <c r="C38" s="148">
        <v>0.5</v>
      </c>
      <c r="D38" s="129"/>
      <c r="E38" s="148">
        <v>0.5</v>
      </c>
      <c r="F38" s="31"/>
      <c r="G38" s="31"/>
      <c r="H38" s="31"/>
    </row>
    <row r="39" spans="2:9" ht="31" x14ac:dyDescent="0.35">
      <c r="B39" s="16" t="s">
        <v>424</v>
      </c>
      <c r="C39" s="89">
        <f>AVERAGE(C36:C38)</f>
        <v>0.66666666666666663</v>
      </c>
      <c r="D39" s="89" t="e">
        <f>AVERAGE(D36:D38)</f>
        <v>#DIV/0!</v>
      </c>
      <c r="E39" s="89">
        <f>AVERAGE(E36:E38)</f>
        <v>0.66666666666666663</v>
      </c>
      <c r="F39" s="31"/>
      <c r="G39" s="31"/>
      <c r="H39" s="31"/>
    </row>
    <row r="40" spans="2:9" x14ac:dyDescent="0.35">
      <c r="F40" s="31"/>
      <c r="G40" s="31"/>
      <c r="H40" s="31"/>
    </row>
    <row r="41" spans="2:9" ht="18.5" x14ac:dyDescent="0.35">
      <c r="B41" s="204" t="s">
        <v>425</v>
      </c>
      <c r="C41" s="204"/>
      <c r="F41" s="31"/>
      <c r="G41" s="31"/>
      <c r="H41" s="31"/>
    </row>
    <row r="42" spans="2:9" x14ac:dyDescent="0.35">
      <c r="B42" s="15" t="s">
        <v>411</v>
      </c>
      <c r="C42" s="15" t="s">
        <v>421</v>
      </c>
      <c r="D42" s="15" t="s">
        <v>422</v>
      </c>
      <c r="E42" s="15" t="s">
        <v>423</v>
      </c>
      <c r="F42" s="31"/>
      <c r="G42" s="31"/>
      <c r="H42" s="31"/>
    </row>
    <row r="43" spans="2:9" x14ac:dyDescent="0.35">
      <c r="B43" s="83" t="s">
        <v>42</v>
      </c>
      <c r="C43" s="144">
        <v>5</v>
      </c>
      <c r="D43" s="130"/>
      <c r="E43" s="144">
        <v>3</v>
      </c>
      <c r="F43" s="31"/>
      <c r="G43" s="31"/>
      <c r="H43" s="31"/>
    </row>
    <row r="44" spans="2:9" x14ac:dyDescent="0.35">
      <c r="B44" s="83" t="s">
        <v>43</v>
      </c>
      <c r="C44" s="144">
        <v>5</v>
      </c>
      <c r="D44" s="130"/>
      <c r="E44" s="144">
        <v>5</v>
      </c>
      <c r="F44" s="31"/>
      <c r="G44" s="31"/>
      <c r="H44" s="31"/>
    </row>
    <row r="45" spans="2:9" x14ac:dyDescent="0.35">
      <c r="B45" s="83" t="s">
        <v>44</v>
      </c>
      <c r="C45" s="144">
        <v>5</v>
      </c>
      <c r="D45" s="130"/>
      <c r="E45" s="144">
        <v>3</v>
      </c>
      <c r="F45" s="31"/>
      <c r="G45" s="31"/>
      <c r="H45" s="31"/>
    </row>
    <row r="46" spans="2:9" x14ac:dyDescent="0.35">
      <c r="B46" s="83" t="s">
        <v>162</v>
      </c>
      <c r="C46" s="144">
        <v>3</v>
      </c>
      <c r="D46" s="130"/>
      <c r="E46" s="144">
        <v>3</v>
      </c>
      <c r="F46" s="31"/>
      <c r="G46" s="31"/>
      <c r="H46" s="31"/>
    </row>
    <row r="47" spans="2:9" ht="15.5" x14ac:dyDescent="0.35">
      <c r="B47" s="16" t="s">
        <v>426</v>
      </c>
      <c r="C47" s="90">
        <f>AVERAGE(C43:C46)</f>
        <v>4.5</v>
      </c>
      <c r="D47" s="90" t="e">
        <f>AVERAGE(D43:D46)</f>
        <v>#DIV/0!</v>
      </c>
      <c r="E47" s="90">
        <f>AVERAGE(E43:E46)</f>
        <v>3.5</v>
      </c>
      <c r="F47" s="31"/>
      <c r="G47" s="31"/>
      <c r="H47" s="31"/>
    </row>
  </sheetData>
  <mergeCells count="50">
    <mergeCell ref="S17:S19"/>
    <mergeCell ref="I17:I19"/>
    <mergeCell ref="J17:J19"/>
    <mergeCell ref="K17:K19"/>
    <mergeCell ref="L17:L19"/>
    <mergeCell ref="R17:R19"/>
    <mergeCell ref="Q17:Q19"/>
    <mergeCell ref="M17:M19"/>
    <mergeCell ref="N17:N19"/>
    <mergeCell ref="O17:O19"/>
    <mergeCell ref="P17:P19"/>
    <mergeCell ref="O12:O15"/>
    <mergeCell ref="I12:I13"/>
    <mergeCell ref="P12:P15"/>
    <mergeCell ref="N12:N15"/>
    <mergeCell ref="R12:R15"/>
    <mergeCell ref="S12:S15"/>
    <mergeCell ref="R10:S10"/>
    <mergeCell ref="A10:F10"/>
    <mergeCell ref="M10:Q10"/>
    <mergeCell ref="B12:B15"/>
    <mergeCell ref="A12:A15"/>
    <mergeCell ref="J12:J13"/>
    <mergeCell ref="K12:K13"/>
    <mergeCell ref="L12:L13"/>
    <mergeCell ref="M12:M15"/>
    <mergeCell ref="Q12:Q15"/>
    <mergeCell ref="C12:C13"/>
    <mergeCell ref="D12:D13"/>
    <mergeCell ref="E12:E13"/>
    <mergeCell ref="F12:F13"/>
    <mergeCell ref="G10:K10"/>
    <mergeCell ref="D1:P1"/>
    <mergeCell ref="B4:F4"/>
    <mergeCell ref="B5:F5"/>
    <mergeCell ref="B6:F6"/>
    <mergeCell ref="B7:F7"/>
    <mergeCell ref="B41:C41"/>
    <mergeCell ref="C31:F31"/>
    <mergeCell ref="C32:F32"/>
    <mergeCell ref="G31:I31"/>
    <mergeCell ref="B22:C22"/>
    <mergeCell ref="B34:C34"/>
    <mergeCell ref="G32:I32"/>
    <mergeCell ref="F17:F19"/>
    <mergeCell ref="A17:A19"/>
    <mergeCell ref="B17:B19"/>
    <mergeCell ref="C17:C19"/>
    <mergeCell ref="D17:D19"/>
    <mergeCell ref="E17:E19"/>
  </mergeCells>
  <phoneticPr fontId="28" type="noConversion"/>
  <pageMargins left="0.23622047244094491" right="0.23622047244094491" top="0.74803149606299213" bottom="0.74803149606299213" header="0.31496062992125984" footer="0.31496062992125984"/>
  <pageSetup paperSize="8" scale="60" fitToHeight="5"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1" operator="equal" id="{FC0B1343-A1A5-45CA-A3E6-3D205A3A3C73}">
            <xm:f>'Tabella valutazione rischi'!$E$9</xm:f>
            <x14:dxf>
              <fill>
                <patternFill>
                  <bgColor rgb="FFFF0000"/>
                </patternFill>
              </fill>
            </x14:dxf>
          </x14:cfRule>
          <x14:cfRule type="cellIs" priority="2" operator="equal" id="{F7BADB8C-8200-489C-88AD-552983566DA4}">
            <xm:f>'Tabella valutazione rischi'!$E$8</xm:f>
            <x14:dxf>
              <fill>
                <patternFill>
                  <bgColor rgb="FFFFC000"/>
                </patternFill>
              </fill>
            </x14:dxf>
          </x14:cfRule>
          <x14:cfRule type="cellIs" priority="3" operator="equal" id="{C58CE816-08C6-4300-A765-EA4C764BC38E}">
            <xm:f>'Tabella valutazione rischi'!$E$7</xm:f>
            <x14:dxf>
              <fill>
                <patternFill>
                  <bgColor rgb="FFFFFF00"/>
                </patternFill>
              </fill>
            </x14:dxf>
          </x14:cfRule>
          <x14:cfRule type="cellIs" priority="4" operator="equal" id="{B1AE4A1B-816E-4F33-9ED4-071462BE0296}">
            <xm:f>'Tabella valutazione rischi'!$E$6</xm:f>
            <x14:dxf>
              <fill>
                <patternFill>
                  <bgColor rgb="FF00B050"/>
                </patternFill>
              </fill>
            </x14:dxf>
          </x14:cfRule>
          <x14:cfRule type="cellIs" priority="5" operator="equal" id="{28E99570-4787-4E91-A4B3-68567561790A}">
            <xm:f>'Tabella valutazione rischi'!$E$5</xm:f>
            <x14:dxf>
              <fill>
                <patternFill>
                  <bgColor theme="0"/>
                </patternFill>
              </fill>
            </x14:dxf>
          </x14:cfRule>
          <xm:sqref>M12:P12 M16:P17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52"/>
  <sheetViews>
    <sheetView showGridLines="0" zoomScale="60" zoomScaleNormal="60" workbookViewId="0">
      <selection activeCell="F2" sqref="F1:F1048576"/>
    </sheetView>
  </sheetViews>
  <sheetFormatPr defaultColWidth="9.1796875" defaultRowHeight="14.5" x14ac:dyDescent="0.35"/>
  <cols>
    <col min="1" max="1" width="4.54296875" style="1" customWidth="1"/>
    <col min="2" max="3" width="26.81640625" style="1" customWidth="1"/>
    <col min="4" max="5" width="20.81640625" style="1" customWidth="1"/>
    <col min="6" max="6" width="20.81640625" style="1" hidden="1" customWidth="1"/>
    <col min="7" max="7" width="20.81640625" style="1" customWidth="1"/>
    <col min="8" max="8" width="57.81640625" style="1" customWidth="1"/>
    <col min="9" max="9" width="17.1796875" style="1" customWidth="1"/>
    <col min="10" max="10" width="17.453125" style="1" customWidth="1"/>
    <col min="11" max="11" width="14" style="1" customWidth="1"/>
    <col min="12" max="12" width="22.08984375" style="1" customWidth="1"/>
    <col min="13" max="17" width="14" style="1" customWidth="1"/>
    <col min="18" max="19" width="23.1796875" style="1" customWidth="1"/>
    <col min="20" max="20" width="14" style="1" customWidth="1"/>
    <col min="21" max="16384" width="9.1796875" style="1"/>
  </cols>
  <sheetData>
    <row r="1" spans="1:19" ht="23.5" x14ac:dyDescent="0.55000000000000004">
      <c r="D1" s="218" t="s">
        <v>438</v>
      </c>
      <c r="E1" s="218"/>
      <c r="F1" s="218"/>
      <c r="G1" s="218"/>
      <c r="H1" s="218"/>
      <c r="I1" s="142"/>
    </row>
    <row r="4" spans="1:19" ht="18.5" x14ac:dyDescent="0.45">
      <c r="B4" s="251" t="s">
        <v>11</v>
      </c>
      <c r="C4" s="251"/>
      <c r="D4" s="251"/>
      <c r="E4" s="251"/>
      <c r="F4" s="251"/>
      <c r="G4" s="108"/>
    </row>
    <row r="5" spans="1:19" ht="18.5" x14ac:dyDescent="0.35">
      <c r="B5" s="240" t="s">
        <v>102</v>
      </c>
      <c r="C5" s="240"/>
      <c r="D5" s="240"/>
      <c r="E5" s="240"/>
      <c r="F5" s="240"/>
      <c r="G5" s="73"/>
    </row>
    <row r="8" spans="1:19" s="179" customFormat="1" ht="36" customHeight="1" x14ac:dyDescent="0.35">
      <c r="A8" s="219" t="s">
        <v>21</v>
      </c>
      <c r="B8" s="219"/>
      <c r="C8" s="219"/>
      <c r="D8" s="219"/>
      <c r="E8" s="219"/>
      <c r="F8" s="219"/>
      <c r="G8" s="212" t="s">
        <v>562</v>
      </c>
      <c r="H8" s="213"/>
      <c r="I8" s="213"/>
      <c r="J8" s="213"/>
      <c r="K8" s="214"/>
      <c r="L8" s="178" t="s">
        <v>163</v>
      </c>
      <c r="M8" s="212" t="s">
        <v>22</v>
      </c>
      <c r="N8" s="213"/>
      <c r="O8" s="213"/>
      <c r="P8" s="213"/>
      <c r="Q8" s="214"/>
      <c r="R8" s="234" t="s">
        <v>23</v>
      </c>
      <c r="S8" s="234"/>
    </row>
    <row r="9" spans="1:19" s="3" customFormat="1" ht="84" x14ac:dyDescent="0.35">
      <c r="A9" s="23" t="s">
        <v>0</v>
      </c>
      <c r="B9" s="23" t="s">
        <v>63</v>
      </c>
      <c r="C9" s="23" t="s">
        <v>171</v>
      </c>
      <c r="D9" s="23" t="s">
        <v>9</v>
      </c>
      <c r="E9" s="23" t="s">
        <v>15</v>
      </c>
      <c r="F9" s="23" t="s">
        <v>10</v>
      </c>
      <c r="G9" s="44" t="s">
        <v>402</v>
      </c>
      <c r="H9" s="23" t="s">
        <v>8</v>
      </c>
      <c r="I9" s="23" t="s">
        <v>164</v>
      </c>
      <c r="J9" s="23" t="s">
        <v>165</v>
      </c>
      <c r="K9" s="23" t="s">
        <v>166</v>
      </c>
      <c r="L9" s="23" t="s">
        <v>163</v>
      </c>
      <c r="M9" s="36" t="s">
        <v>1</v>
      </c>
      <c r="N9" s="37" t="s">
        <v>158</v>
      </c>
      <c r="O9" s="38" t="s">
        <v>167</v>
      </c>
      <c r="P9" s="24" t="s">
        <v>407</v>
      </c>
      <c r="Q9" s="24" t="s">
        <v>16</v>
      </c>
      <c r="R9" s="24" t="s">
        <v>396</v>
      </c>
      <c r="S9" s="24" t="s">
        <v>397</v>
      </c>
    </row>
    <row r="10" spans="1:19" ht="46.5" x14ac:dyDescent="0.35">
      <c r="A10" s="245">
        <v>1</v>
      </c>
      <c r="B10" s="215" t="s">
        <v>383</v>
      </c>
      <c r="C10" s="215" t="s">
        <v>384</v>
      </c>
      <c r="D10" s="299" t="s">
        <v>99</v>
      </c>
      <c r="E10" s="245" t="s">
        <v>77</v>
      </c>
      <c r="F10" s="322" t="s">
        <v>552</v>
      </c>
      <c r="G10" s="102">
        <v>1</v>
      </c>
      <c r="H10" s="123" t="s">
        <v>100</v>
      </c>
      <c r="I10" s="336"/>
      <c r="J10" s="336"/>
      <c r="K10" s="336"/>
      <c r="L10" s="314" t="s">
        <v>540</v>
      </c>
      <c r="M10" s="228">
        <f>C37</f>
        <v>3</v>
      </c>
      <c r="N10" s="231">
        <f>C44</f>
        <v>0.66666666666666663</v>
      </c>
      <c r="O10" s="228">
        <f>C52</f>
        <v>4</v>
      </c>
      <c r="P10" s="228">
        <f>M10*(1-N10)*O10</f>
        <v>4</v>
      </c>
      <c r="Q10" s="235" t="s">
        <v>5</v>
      </c>
      <c r="R10" s="334"/>
      <c r="S10" s="334"/>
    </row>
    <row r="11" spans="1:19" ht="84.65" customHeight="1" x14ac:dyDescent="0.35">
      <c r="A11" s="247"/>
      <c r="B11" s="215"/>
      <c r="C11" s="215"/>
      <c r="D11" s="299"/>
      <c r="E11" s="247"/>
      <c r="F11" s="322"/>
      <c r="G11" s="102">
        <v>2</v>
      </c>
      <c r="H11" s="123" t="s">
        <v>470</v>
      </c>
      <c r="I11" s="338"/>
      <c r="J11" s="338"/>
      <c r="K11" s="338"/>
      <c r="L11" s="316"/>
      <c r="M11" s="230"/>
      <c r="N11" s="233"/>
      <c r="O11" s="230"/>
      <c r="P11" s="230"/>
      <c r="Q11" s="258"/>
      <c r="R11" s="335"/>
      <c r="S11" s="335"/>
    </row>
    <row r="12" spans="1:19" ht="62" x14ac:dyDescent="0.35">
      <c r="A12" s="245">
        <v>2</v>
      </c>
      <c r="B12" s="299" t="s">
        <v>573</v>
      </c>
      <c r="C12" s="86" t="s">
        <v>387</v>
      </c>
      <c r="D12" s="299" t="s">
        <v>99</v>
      </c>
      <c r="E12" s="299" t="s">
        <v>77</v>
      </c>
      <c r="F12" s="322" t="s">
        <v>552</v>
      </c>
      <c r="G12" s="299">
        <v>3</v>
      </c>
      <c r="H12" s="342" t="s">
        <v>101</v>
      </c>
      <c r="I12" s="336"/>
      <c r="J12" s="336"/>
      <c r="K12" s="336"/>
      <c r="L12" s="298" t="s">
        <v>574</v>
      </c>
      <c r="M12" s="228">
        <f>E37</f>
        <v>3</v>
      </c>
      <c r="N12" s="231">
        <f>D44</f>
        <v>0.66666666666666663</v>
      </c>
      <c r="O12" s="228">
        <f>D52</f>
        <v>3.5</v>
      </c>
      <c r="P12" s="228">
        <f>M12*(1-N12)*O12</f>
        <v>3.5</v>
      </c>
      <c r="Q12" s="235" t="s">
        <v>5</v>
      </c>
      <c r="R12" s="334"/>
      <c r="S12" s="334"/>
    </row>
    <row r="13" spans="1:19" ht="62" x14ac:dyDescent="0.35">
      <c r="A13" s="246"/>
      <c r="B13" s="299"/>
      <c r="C13" s="86" t="s">
        <v>388</v>
      </c>
      <c r="D13" s="299"/>
      <c r="E13" s="299"/>
      <c r="F13" s="322"/>
      <c r="G13" s="299"/>
      <c r="H13" s="342"/>
      <c r="I13" s="337"/>
      <c r="J13" s="337"/>
      <c r="K13" s="337"/>
      <c r="L13" s="298"/>
      <c r="M13" s="229"/>
      <c r="N13" s="232"/>
      <c r="O13" s="229"/>
      <c r="P13" s="229"/>
      <c r="Q13" s="236"/>
      <c r="R13" s="339"/>
      <c r="S13" s="339"/>
    </row>
    <row r="14" spans="1:19" ht="77.5" x14ac:dyDescent="0.35">
      <c r="A14" s="247"/>
      <c r="B14" s="299"/>
      <c r="C14" s="86" t="s">
        <v>533</v>
      </c>
      <c r="D14" s="299"/>
      <c r="E14" s="299"/>
      <c r="F14" s="322"/>
      <c r="G14" s="299"/>
      <c r="H14" s="342"/>
      <c r="I14" s="338"/>
      <c r="J14" s="338"/>
      <c r="K14" s="338"/>
      <c r="L14" s="63" t="s">
        <v>541</v>
      </c>
      <c r="M14" s="230"/>
      <c r="N14" s="233"/>
      <c r="O14" s="230"/>
      <c r="P14" s="230"/>
      <c r="Q14" s="258"/>
      <c r="R14" s="335"/>
      <c r="S14" s="335"/>
    </row>
    <row r="15" spans="1:19" ht="46.5" x14ac:dyDescent="0.35">
      <c r="A15" s="245">
        <v>3</v>
      </c>
      <c r="B15" s="299" t="s">
        <v>390</v>
      </c>
      <c r="C15" s="109" t="s">
        <v>391</v>
      </c>
      <c r="D15" s="215" t="s">
        <v>99</v>
      </c>
      <c r="E15" s="215" t="s">
        <v>77</v>
      </c>
      <c r="F15" s="321" t="s">
        <v>552</v>
      </c>
      <c r="G15" s="86">
        <v>4</v>
      </c>
      <c r="H15" s="41" t="s">
        <v>464</v>
      </c>
      <c r="I15" s="336"/>
      <c r="J15" s="336"/>
      <c r="K15" s="336"/>
      <c r="L15" s="143" t="s">
        <v>474</v>
      </c>
      <c r="M15" s="228">
        <f>F37</f>
        <v>4</v>
      </c>
      <c r="N15" s="231">
        <f>E44</f>
        <v>0.66666666666666663</v>
      </c>
      <c r="O15" s="228">
        <f>E52</f>
        <v>4.25</v>
      </c>
      <c r="P15" s="228">
        <f>M15*(1-N15)*O15</f>
        <v>5.666666666666667</v>
      </c>
      <c r="Q15" s="235" t="s">
        <v>5</v>
      </c>
      <c r="R15" s="334"/>
      <c r="S15" s="334"/>
    </row>
    <row r="16" spans="1:19" ht="77.5" x14ac:dyDescent="0.35">
      <c r="A16" s="246"/>
      <c r="B16" s="299"/>
      <c r="C16" s="109" t="s">
        <v>392</v>
      </c>
      <c r="D16" s="215"/>
      <c r="E16" s="215"/>
      <c r="F16" s="321"/>
      <c r="G16" s="86">
        <v>5</v>
      </c>
      <c r="H16" s="41" t="s">
        <v>103</v>
      </c>
      <c r="I16" s="337"/>
      <c r="J16" s="337"/>
      <c r="K16" s="337"/>
      <c r="L16" s="143" t="s">
        <v>475</v>
      </c>
      <c r="M16" s="229"/>
      <c r="N16" s="232"/>
      <c r="O16" s="229"/>
      <c r="P16" s="229"/>
      <c r="Q16" s="236"/>
      <c r="R16" s="339"/>
      <c r="S16" s="339"/>
    </row>
    <row r="17" spans="1:19" ht="108.5" x14ac:dyDescent="0.35">
      <c r="A17" s="246"/>
      <c r="B17" s="299"/>
      <c r="C17" s="109" t="s">
        <v>572</v>
      </c>
      <c r="D17" s="215"/>
      <c r="E17" s="215"/>
      <c r="F17" s="321"/>
      <c r="G17" s="86">
        <v>6</v>
      </c>
      <c r="H17" s="41" t="s">
        <v>465</v>
      </c>
      <c r="I17" s="337"/>
      <c r="J17" s="337"/>
      <c r="K17" s="337"/>
      <c r="L17" s="63" t="s">
        <v>544</v>
      </c>
      <c r="M17" s="229"/>
      <c r="N17" s="232"/>
      <c r="O17" s="229"/>
      <c r="P17" s="229"/>
      <c r="Q17" s="236"/>
      <c r="R17" s="339"/>
      <c r="S17" s="339"/>
    </row>
    <row r="18" spans="1:19" ht="62" x14ac:dyDescent="0.35">
      <c r="A18" s="246"/>
      <c r="B18" s="299"/>
      <c r="C18" s="109" t="s">
        <v>393</v>
      </c>
      <c r="D18" s="215"/>
      <c r="E18" s="215"/>
      <c r="F18" s="321"/>
      <c r="G18" s="86">
        <v>7</v>
      </c>
      <c r="H18" s="41" t="s">
        <v>466</v>
      </c>
      <c r="I18" s="337"/>
      <c r="J18" s="337"/>
      <c r="K18" s="337"/>
      <c r="L18" s="63" t="s">
        <v>575</v>
      </c>
      <c r="M18" s="229"/>
      <c r="N18" s="232"/>
      <c r="O18" s="229"/>
      <c r="P18" s="229"/>
      <c r="Q18" s="236"/>
      <c r="R18" s="339"/>
      <c r="S18" s="339"/>
    </row>
    <row r="19" spans="1:19" ht="15.5" x14ac:dyDescent="0.35">
      <c r="A19" s="246"/>
      <c r="B19" s="299"/>
      <c r="C19" s="109" t="s">
        <v>576</v>
      </c>
      <c r="D19" s="215"/>
      <c r="E19" s="215"/>
      <c r="F19" s="321"/>
      <c r="G19" s="184"/>
      <c r="H19" s="127"/>
      <c r="I19" s="337"/>
      <c r="J19" s="337"/>
      <c r="K19" s="337"/>
      <c r="L19" s="105"/>
      <c r="M19" s="229"/>
      <c r="N19" s="232"/>
      <c r="O19" s="229"/>
      <c r="P19" s="229"/>
      <c r="Q19" s="236"/>
      <c r="R19" s="339"/>
      <c r="S19" s="339"/>
    </row>
    <row r="20" spans="1:19" ht="62" x14ac:dyDescent="0.35">
      <c r="A20" s="247"/>
      <c r="B20" s="299"/>
      <c r="C20" s="109" t="s">
        <v>394</v>
      </c>
      <c r="D20" s="215"/>
      <c r="E20" s="215"/>
      <c r="F20" s="321"/>
      <c r="G20" s="86">
        <v>8</v>
      </c>
      <c r="H20" s="41" t="s">
        <v>467</v>
      </c>
      <c r="I20" s="338"/>
      <c r="J20" s="338"/>
      <c r="K20" s="338"/>
      <c r="L20" s="79" t="s">
        <v>476</v>
      </c>
      <c r="M20" s="230"/>
      <c r="N20" s="233"/>
      <c r="O20" s="230"/>
      <c r="P20" s="230"/>
      <c r="Q20" s="258"/>
      <c r="R20" s="335"/>
      <c r="S20" s="335"/>
    </row>
    <row r="21" spans="1:19" s="169" customFormat="1" ht="77.5" x14ac:dyDescent="0.35">
      <c r="A21" s="323">
        <v>4</v>
      </c>
      <c r="B21" s="323" t="s">
        <v>408</v>
      </c>
      <c r="C21" s="109" t="s">
        <v>528</v>
      </c>
      <c r="D21" s="323" t="s">
        <v>109</v>
      </c>
      <c r="E21" s="323" t="s">
        <v>77</v>
      </c>
      <c r="F21" s="326" t="s">
        <v>459</v>
      </c>
      <c r="G21" s="323">
        <v>10</v>
      </c>
      <c r="H21" s="350" t="s">
        <v>113</v>
      </c>
      <c r="I21" s="353"/>
      <c r="J21" s="353"/>
      <c r="K21" s="353"/>
      <c r="L21" s="350" t="s">
        <v>585</v>
      </c>
      <c r="M21" s="356">
        <f>K37</f>
        <v>3</v>
      </c>
      <c r="N21" s="359">
        <f>F44</f>
        <v>0.66666666666666663</v>
      </c>
      <c r="O21" s="356">
        <f>F52</f>
        <v>2.5</v>
      </c>
      <c r="P21" s="356">
        <f>M21*(1-N21)*O21</f>
        <v>2.5</v>
      </c>
      <c r="Q21" s="362" t="s">
        <v>5</v>
      </c>
      <c r="R21" s="347"/>
      <c r="S21" s="347"/>
    </row>
    <row r="22" spans="1:19" s="169" customFormat="1" ht="46.5" x14ac:dyDescent="0.35">
      <c r="A22" s="324"/>
      <c r="B22" s="324"/>
      <c r="C22" s="109" t="s">
        <v>529</v>
      </c>
      <c r="D22" s="324"/>
      <c r="E22" s="324"/>
      <c r="F22" s="327"/>
      <c r="G22" s="324"/>
      <c r="H22" s="351"/>
      <c r="I22" s="354"/>
      <c r="J22" s="354"/>
      <c r="K22" s="354"/>
      <c r="L22" s="351"/>
      <c r="M22" s="357"/>
      <c r="N22" s="360"/>
      <c r="O22" s="357"/>
      <c r="P22" s="357"/>
      <c r="Q22" s="363"/>
      <c r="R22" s="348"/>
      <c r="S22" s="348"/>
    </row>
    <row r="23" spans="1:19" s="169" customFormat="1" ht="18" customHeight="1" x14ac:dyDescent="0.35">
      <c r="A23" s="325"/>
      <c r="B23" s="325"/>
      <c r="C23" s="109" t="s">
        <v>530</v>
      </c>
      <c r="D23" s="325"/>
      <c r="E23" s="325"/>
      <c r="F23" s="328"/>
      <c r="G23" s="325"/>
      <c r="H23" s="352"/>
      <c r="I23" s="355"/>
      <c r="J23" s="355"/>
      <c r="K23" s="355"/>
      <c r="L23" s="352"/>
      <c r="M23" s="358"/>
      <c r="N23" s="361"/>
      <c r="O23" s="358"/>
      <c r="P23" s="358"/>
      <c r="Q23" s="364"/>
      <c r="R23" s="349"/>
      <c r="S23" s="349"/>
    </row>
    <row r="24" spans="1:19" ht="144" customHeight="1" x14ac:dyDescent="0.35">
      <c r="A24" s="216">
        <v>5</v>
      </c>
      <c r="B24" s="331" t="s">
        <v>526</v>
      </c>
      <c r="C24" s="333" t="s">
        <v>460</v>
      </c>
      <c r="D24" s="216" t="s">
        <v>109</v>
      </c>
      <c r="E24" s="216" t="s">
        <v>77</v>
      </c>
      <c r="F24" s="329" t="s">
        <v>459</v>
      </c>
      <c r="G24" s="86">
        <v>11</v>
      </c>
      <c r="H24" s="40" t="s">
        <v>115</v>
      </c>
      <c r="I24" s="336"/>
      <c r="J24" s="336"/>
      <c r="K24" s="336"/>
      <c r="L24" s="79" t="s">
        <v>538</v>
      </c>
      <c r="M24" s="228">
        <f>L37</f>
        <v>3</v>
      </c>
      <c r="N24" s="255">
        <f>G44</f>
        <v>0.66666666666666663</v>
      </c>
      <c r="O24" s="228">
        <f>G52</f>
        <v>2.5</v>
      </c>
      <c r="P24" s="228">
        <f>M24*(1-N24)*O24</f>
        <v>2.5</v>
      </c>
      <c r="Q24" s="235" t="s">
        <v>5</v>
      </c>
      <c r="R24" s="334"/>
      <c r="S24" s="334"/>
    </row>
    <row r="25" spans="1:19" ht="62" x14ac:dyDescent="0.35">
      <c r="A25" s="217"/>
      <c r="B25" s="332"/>
      <c r="C25" s="333"/>
      <c r="D25" s="217"/>
      <c r="E25" s="217"/>
      <c r="F25" s="330"/>
      <c r="G25" s="172">
        <v>12</v>
      </c>
      <c r="H25" s="40" t="s">
        <v>114</v>
      </c>
      <c r="I25" s="338"/>
      <c r="J25" s="338"/>
      <c r="K25" s="338"/>
      <c r="L25" s="141" t="s">
        <v>545</v>
      </c>
      <c r="M25" s="230"/>
      <c r="N25" s="257"/>
      <c r="O25" s="230"/>
      <c r="P25" s="230"/>
      <c r="Q25" s="258"/>
      <c r="R25" s="335"/>
      <c r="S25" s="335"/>
    </row>
    <row r="26" spans="1:19" x14ac:dyDescent="0.35">
      <c r="A26" s="31"/>
      <c r="B26" s="31"/>
      <c r="C26" s="31"/>
      <c r="D26" s="31"/>
      <c r="E26" s="31"/>
      <c r="F26" s="31"/>
      <c r="G26" s="31"/>
      <c r="H26" s="31"/>
      <c r="I26" s="31"/>
    </row>
    <row r="27" spans="1:19" ht="18.5" x14ac:dyDescent="0.35">
      <c r="A27" s="31"/>
      <c r="B27" s="239" t="s">
        <v>410</v>
      </c>
      <c r="C27" s="239"/>
      <c r="D27" s="239"/>
      <c r="E27" s="31"/>
      <c r="F27" s="31"/>
      <c r="G27" s="31"/>
      <c r="H27" s="31"/>
      <c r="I27" s="31"/>
    </row>
    <row r="28" spans="1:19" x14ac:dyDescent="0.35">
      <c r="A28" s="31"/>
      <c r="B28" s="15" t="s">
        <v>411</v>
      </c>
      <c r="C28" s="15" t="s">
        <v>88</v>
      </c>
      <c r="D28" s="15" t="s">
        <v>412</v>
      </c>
      <c r="E28" s="15" t="s">
        <v>413</v>
      </c>
      <c r="F28" s="15" t="s">
        <v>414</v>
      </c>
      <c r="G28" s="15" t="s">
        <v>415</v>
      </c>
      <c r="H28" s="15" t="s">
        <v>416</v>
      </c>
      <c r="I28" s="15" t="s">
        <v>417</v>
      </c>
      <c r="J28" s="15" t="s">
        <v>418</v>
      </c>
      <c r="K28" s="15" t="s">
        <v>420</v>
      </c>
      <c r="L28" s="15" t="s">
        <v>468</v>
      </c>
      <c r="M28" s="15" t="s">
        <v>469</v>
      </c>
    </row>
    <row r="29" spans="1:19" x14ac:dyDescent="0.35">
      <c r="A29" s="31"/>
      <c r="B29" s="83" t="s">
        <v>152</v>
      </c>
      <c r="C29" s="77">
        <v>1</v>
      </c>
      <c r="D29" s="77">
        <v>1</v>
      </c>
      <c r="E29" s="77">
        <v>1</v>
      </c>
      <c r="F29" s="77">
        <v>1</v>
      </c>
      <c r="G29" s="77">
        <v>1</v>
      </c>
      <c r="H29" s="77">
        <v>1</v>
      </c>
      <c r="I29" s="77">
        <v>1</v>
      </c>
      <c r="J29" s="77">
        <v>1</v>
      </c>
      <c r="K29" s="77">
        <v>1</v>
      </c>
      <c r="L29" s="77">
        <v>1</v>
      </c>
      <c r="M29" s="77">
        <v>1</v>
      </c>
    </row>
    <row r="30" spans="1:19" x14ac:dyDescent="0.35">
      <c r="A30" s="31"/>
      <c r="B30" s="83" t="s">
        <v>153</v>
      </c>
      <c r="C30" s="144">
        <v>1</v>
      </c>
      <c r="D30" s="144">
        <v>1</v>
      </c>
      <c r="E30" s="144">
        <v>1</v>
      </c>
      <c r="F30" s="144">
        <v>1</v>
      </c>
      <c r="G30" s="144">
        <v>1</v>
      </c>
      <c r="H30" s="144">
        <v>1</v>
      </c>
      <c r="I30" s="144">
        <v>1</v>
      </c>
      <c r="J30" s="144">
        <v>1</v>
      </c>
      <c r="K30" s="144">
        <v>1</v>
      </c>
      <c r="L30" s="144">
        <v>1</v>
      </c>
      <c r="M30" s="144">
        <v>1</v>
      </c>
    </row>
    <row r="31" spans="1:19" x14ac:dyDescent="0.35">
      <c r="A31" s="31"/>
      <c r="B31" s="83" t="s">
        <v>154</v>
      </c>
      <c r="C31" s="144">
        <v>1</v>
      </c>
      <c r="D31" s="144">
        <v>1</v>
      </c>
      <c r="E31" s="144">
        <v>2</v>
      </c>
      <c r="F31" s="144">
        <v>2</v>
      </c>
      <c r="G31" s="144">
        <v>1</v>
      </c>
      <c r="H31" s="144">
        <v>1</v>
      </c>
      <c r="I31" s="144">
        <v>1</v>
      </c>
      <c r="J31" s="144">
        <v>1</v>
      </c>
      <c r="K31" s="144">
        <v>1</v>
      </c>
      <c r="L31" s="144">
        <v>1</v>
      </c>
      <c r="M31" s="144">
        <v>1</v>
      </c>
    </row>
    <row r="32" spans="1:19" ht="29" x14ac:dyDescent="0.35">
      <c r="A32" s="31"/>
      <c r="B32" s="83" t="s">
        <v>155</v>
      </c>
      <c r="C32" s="144">
        <v>3</v>
      </c>
      <c r="D32" s="144">
        <v>3</v>
      </c>
      <c r="E32" s="144">
        <v>3</v>
      </c>
      <c r="F32" s="144">
        <v>3</v>
      </c>
      <c r="G32" s="144">
        <v>3</v>
      </c>
      <c r="H32" s="144">
        <v>3</v>
      </c>
      <c r="I32" s="144">
        <v>3</v>
      </c>
      <c r="J32" s="144">
        <v>3</v>
      </c>
      <c r="K32" s="144">
        <v>1</v>
      </c>
      <c r="L32" s="144">
        <v>1</v>
      </c>
      <c r="M32" s="144">
        <v>1</v>
      </c>
    </row>
    <row r="33" spans="1:13" x14ac:dyDescent="0.35">
      <c r="A33" s="31"/>
      <c r="B33" s="83" t="s">
        <v>156</v>
      </c>
      <c r="C33" s="144">
        <v>2</v>
      </c>
      <c r="D33" s="144">
        <v>2</v>
      </c>
      <c r="E33" s="144">
        <v>2</v>
      </c>
      <c r="F33" s="144">
        <v>2</v>
      </c>
      <c r="G33" s="144">
        <v>1</v>
      </c>
      <c r="H33" s="144">
        <v>1</v>
      </c>
      <c r="I33" s="144">
        <v>1</v>
      </c>
      <c r="J33" s="144">
        <v>1</v>
      </c>
      <c r="K33" s="101">
        <v>2</v>
      </c>
      <c r="L33" s="101">
        <v>2</v>
      </c>
      <c r="M33" s="101">
        <v>2</v>
      </c>
    </row>
    <row r="34" spans="1:13" x14ac:dyDescent="0.35">
      <c r="A34" s="31"/>
      <c r="B34" s="83" t="s">
        <v>157</v>
      </c>
      <c r="C34" s="144">
        <v>2</v>
      </c>
      <c r="D34" s="144">
        <v>2</v>
      </c>
      <c r="E34" s="144">
        <v>2</v>
      </c>
      <c r="F34" s="144">
        <v>3</v>
      </c>
      <c r="G34" s="144">
        <v>4</v>
      </c>
      <c r="H34" s="144">
        <v>4</v>
      </c>
      <c r="I34" s="144">
        <v>4</v>
      </c>
      <c r="J34" s="144">
        <v>4</v>
      </c>
      <c r="K34" s="101">
        <v>3</v>
      </c>
      <c r="L34" s="101">
        <v>3</v>
      </c>
      <c r="M34" s="101">
        <v>3</v>
      </c>
    </row>
    <row r="35" spans="1:13" ht="15.5" x14ac:dyDescent="0.35">
      <c r="A35" s="31"/>
      <c r="B35" s="84" t="s">
        <v>40</v>
      </c>
      <c r="C35" s="139">
        <f t="shared" ref="C35:D35" si="0">MAX(C29:C34)</f>
        <v>3</v>
      </c>
      <c r="D35" s="139">
        <f t="shared" si="0"/>
        <v>3</v>
      </c>
      <c r="E35" s="139">
        <f t="shared" ref="E35:G35" si="1">MAX(E29:E34)</f>
        <v>3</v>
      </c>
      <c r="F35" s="139">
        <f t="shared" si="1"/>
        <v>3</v>
      </c>
      <c r="G35" s="139">
        <f t="shared" si="1"/>
        <v>4</v>
      </c>
      <c r="H35" s="139">
        <f t="shared" ref="H35:M35" si="2">MAX(H29:H34)</f>
        <v>4</v>
      </c>
      <c r="I35" s="139">
        <f t="shared" si="2"/>
        <v>4</v>
      </c>
      <c r="J35" s="139">
        <f t="shared" si="2"/>
        <v>4</v>
      </c>
      <c r="K35" s="139">
        <f t="shared" si="2"/>
        <v>3</v>
      </c>
      <c r="L35" s="139">
        <f t="shared" si="2"/>
        <v>3</v>
      </c>
      <c r="M35" s="139">
        <f t="shared" si="2"/>
        <v>3</v>
      </c>
    </row>
    <row r="36" spans="1:13" ht="15.5" x14ac:dyDescent="0.35">
      <c r="A36" s="31"/>
      <c r="B36" s="86"/>
      <c r="C36" s="290" t="s">
        <v>421</v>
      </c>
      <c r="D36" s="290"/>
      <c r="E36" s="15" t="s">
        <v>422</v>
      </c>
      <c r="F36" s="248" t="s">
        <v>423</v>
      </c>
      <c r="G36" s="249"/>
      <c r="H36" s="249"/>
      <c r="I36" s="249"/>
      <c r="J36" s="249"/>
      <c r="K36" s="15" t="s">
        <v>434</v>
      </c>
      <c r="L36" s="290" t="s">
        <v>463</v>
      </c>
      <c r="M36" s="290"/>
    </row>
    <row r="37" spans="1:13" ht="15.5" x14ac:dyDescent="0.35">
      <c r="A37" s="31"/>
      <c r="B37" s="84" t="s">
        <v>40</v>
      </c>
      <c r="C37" s="340">
        <f>MAX(C35:D35)</f>
        <v>3</v>
      </c>
      <c r="D37" s="341"/>
      <c r="E37" s="140">
        <f>E35</f>
        <v>3</v>
      </c>
      <c r="F37" s="343">
        <f>MAX(F35:J35)</f>
        <v>4</v>
      </c>
      <c r="G37" s="344"/>
      <c r="H37" s="344"/>
      <c r="I37" s="344"/>
      <c r="J37" s="345"/>
      <c r="K37" s="140">
        <f>K35</f>
        <v>3</v>
      </c>
      <c r="L37" s="346">
        <f>MAX(L35:M35)</f>
        <v>3</v>
      </c>
      <c r="M37" s="346"/>
    </row>
    <row r="38" spans="1:13" x14ac:dyDescent="0.35">
      <c r="A38" s="31"/>
      <c r="E38" s="31"/>
      <c r="F38" s="31"/>
      <c r="G38" s="31"/>
      <c r="H38" s="31"/>
      <c r="I38" s="31"/>
    </row>
    <row r="39" spans="1:13" ht="18.5" x14ac:dyDescent="0.35">
      <c r="A39" s="31"/>
      <c r="B39" s="203" t="s">
        <v>158</v>
      </c>
      <c r="C39" s="203"/>
      <c r="D39" s="203"/>
      <c r="E39" s="31"/>
      <c r="F39" s="31"/>
      <c r="G39" s="31"/>
      <c r="H39" s="31"/>
      <c r="I39" s="31"/>
    </row>
    <row r="40" spans="1:13" x14ac:dyDescent="0.35">
      <c r="A40" s="31"/>
      <c r="B40" s="15" t="s">
        <v>411</v>
      </c>
      <c r="C40" s="15" t="s">
        <v>421</v>
      </c>
      <c r="D40" s="15" t="s">
        <v>422</v>
      </c>
      <c r="E40" s="15" t="s">
        <v>423</v>
      </c>
      <c r="F40" s="15" t="s">
        <v>434</v>
      </c>
      <c r="G40" s="15" t="s">
        <v>463</v>
      </c>
      <c r="H40" s="31"/>
    </row>
    <row r="41" spans="1:13" x14ac:dyDescent="0.35">
      <c r="A41" s="31"/>
      <c r="B41" s="83" t="s">
        <v>159</v>
      </c>
      <c r="C41" s="147">
        <v>0.75</v>
      </c>
      <c r="D41" s="147">
        <v>0.75</v>
      </c>
      <c r="E41" s="147">
        <v>0.75</v>
      </c>
      <c r="F41" s="147">
        <v>0.75</v>
      </c>
      <c r="G41" s="147">
        <v>0.75</v>
      </c>
      <c r="H41" s="31"/>
    </row>
    <row r="42" spans="1:13" x14ac:dyDescent="0.35">
      <c r="A42" s="31"/>
      <c r="B42" s="83" t="s">
        <v>160</v>
      </c>
      <c r="C42" s="147">
        <v>0.75</v>
      </c>
      <c r="D42" s="147">
        <v>0.75</v>
      </c>
      <c r="E42" s="147">
        <v>0.75</v>
      </c>
      <c r="F42" s="147">
        <v>0.75</v>
      </c>
      <c r="G42" s="147">
        <v>0.75</v>
      </c>
      <c r="H42" s="31"/>
      <c r="I42" s="31"/>
    </row>
    <row r="43" spans="1:13" x14ac:dyDescent="0.35">
      <c r="A43" s="31"/>
      <c r="B43" s="88" t="s">
        <v>161</v>
      </c>
      <c r="C43" s="148">
        <v>0.5</v>
      </c>
      <c r="D43" s="148">
        <v>0.5</v>
      </c>
      <c r="E43" s="148">
        <v>0.5</v>
      </c>
      <c r="F43" s="148">
        <v>0.5</v>
      </c>
      <c r="G43" s="148">
        <v>0.5</v>
      </c>
      <c r="H43" s="32"/>
      <c r="I43" s="32"/>
    </row>
    <row r="44" spans="1:13" ht="31" x14ac:dyDescent="0.35">
      <c r="A44" s="31"/>
      <c r="B44" s="16" t="s">
        <v>424</v>
      </c>
      <c r="C44" s="89">
        <f>AVERAGE(C41:C43)</f>
        <v>0.66666666666666663</v>
      </c>
      <c r="D44" s="89">
        <f>AVERAGE(D41:D43)</f>
        <v>0.66666666666666663</v>
      </c>
      <c r="E44" s="89">
        <f t="shared" ref="E44:G44" si="3">AVERAGE(E41:E43)</f>
        <v>0.66666666666666663</v>
      </c>
      <c r="F44" s="89">
        <f t="shared" si="3"/>
        <v>0.66666666666666663</v>
      </c>
      <c r="G44" s="89">
        <f t="shared" si="3"/>
        <v>0.66666666666666663</v>
      </c>
      <c r="H44" s="33"/>
      <c r="I44" s="33"/>
    </row>
    <row r="45" spans="1:13" x14ac:dyDescent="0.35">
      <c r="A45" s="31"/>
      <c r="E45" s="33"/>
      <c r="F45" s="33"/>
      <c r="G45" s="33"/>
      <c r="H45" s="33"/>
      <c r="I45" s="33"/>
    </row>
    <row r="46" spans="1:13" ht="18.5" x14ac:dyDescent="0.35">
      <c r="A46" s="31"/>
      <c r="B46" s="204" t="s">
        <v>425</v>
      </c>
      <c r="C46" s="204"/>
      <c r="D46" s="204"/>
      <c r="E46" s="33"/>
      <c r="F46" s="33"/>
      <c r="G46" s="33"/>
      <c r="H46" s="33"/>
      <c r="I46" s="33"/>
    </row>
    <row r="47" spans="1:13" x14ac:dyDescent="0.35">
      <c r="A47" s="31"/>
      <c r="B47" s="15" t="s">
        <v>411</v>
      </c>
      <c r="C47" s="15" t="s">
        <v>421</v>
      </c>
      <c r="D47" s="15" t="s">
        <v>422</v>
      </c>
      <c r="E47" s="15" t="s">
        <v>423</v>
      </c>
      <c r="F47" s="15" t="s">
        <v>434</v>
      </c>
      <c r="G47" s="15" t="s">
        <v>463</v>
      </c>
      <c r="H47" s="33"/>
      <c r="I47" s="33"/>
    </row>
    <row r="48" spans="1:13" ht="15.5" x14ac:dyDescent="0.35">
      <c r="A48" s="31"/>
      <c r="B48" s="83" t="s">
        <v>42</v>
      </c>
      <c r="C48" s="144">
        <v>5</v>
      </c>
      <c r="D48" s="144">
        <v>5</v>
      </c>
      <c r="E48" s="144">
        <v>4</v>
      </c>
      <c r="F48" s="144">
        <v>4</v>
      </c>
      <c r="G48" s="144">
        <v>4</v>
      </c>
      <c r="H48" s="34"/>
      <c r="I48" s="34"/>
    </row>
    <row r="49" spans="1:9" x14ac:dyDescent="0.35">
      <c r="A49" s="31"/>
      <c r="B49" s="83" t="s">
        <v>43</v>
      </c>
      <c r="C49" s="144">
        <v>5</v>
      </c>
      <c r="D49" s="144">
        <v>5</v>
      </c>
      <c r="E49" s="144">
        <v>5</v>
      </c>
      <c r="F49" s="144">
        <v>2</v>
      </c>
      <c r="G49" s="144">
        <v>2</v>
      </c>
      <c r="H49" s="31"/>
      <c r="I49" s="31"/>
    </row>
    <row r="50" spans="1:9" x14ac:dyDescent="0.35">
      <c r="A50" s="31"/>
      <c r="B50" s="83" t="s">
        <v>44</v>
      </c>
      <c r="C50" s="144">
        <v>5</v>
      </c>
      <c r="D50" s="144">
        <v>3</v>
      </c>
      <c r="E50" s="144">
        <v>3</v>
      </c>
      <c r="F50" s="144">
        <v>3</v>
      </c>
      <c r="G50" s="144">
        <v>3</v>
      </c>
      <c r="H50" s="31"/>
      <c r="I50" s="31"/>
    </row>
    <row r="51" spans="1:9" x14ac:dyDescent="0.35">
      <c r="A51" s="31"/>
      <c r="B51" s="83" t="s">
        <v>162</v>
      </c>
      <c r="C51" s="144">
        <v>1</v>
      </c>
      <c r="D51" s="144">
        <v>1</v>
      </c>
      <c r="E51" s="144">
        <v>5</v>
      </c>
      <c r="F51" s="144">
        <v>1</v>
      </c>
      <c r="G51" s="144">
        <v>1</v>
      </c>
      <c r="H51" s="31"/>
      <c r="I51" s="31"/>
    </row>
    <row r="52" spans="1:9" ht="15.5" x14ac:dyDescent="0.35">
      <c r="B52" s="16" t="s">
        <v>426</v>
      </c>
      <c r="C52" s="90">
        <f>AVERAGE(C48:C51)</f>
        <v>4</v>
      </c>
      <c r="D52" s="90">
        <f>AVERAGE(D48:D51)</f>
        <v>3.5</v>
      </c>
      <c r="E52" s="90">
        <f t="shared" ref="E52:G52" si="4">AVERAGE(E48:E51)</f>
        <v>4.25</v>
      </c>
      <c r="F52" s="90">
        <f t="shared" si="4"/>
        <v>2.5</v>
      </c>
      <c r="G52" s="90">
        <f t="shared" si="4"/>
        <v>2.5</v>
      </c>
    </row>
  </sheetData>
  <mergeCells count="100">
    <mergeCell ref="E10:E11"/>
    <mergeCell ref="I24:I25"/>
    <mergeCell ref="Q15:Q20"/>
    <mergeCell ref="Q10:Q11"/>
    <mergeCell ref="M12:M14"/>
    <mergeCell ref="M15:M20"/>
    <mergeCell ref="J10:J11"/>
    <mergeCell ref="K10:K11"/>
    <mergeCell ref="J15:J20"/>
    <mergeCell ref="K15:K20"/>
    <mergeCell ref="N15:N20"/>
    <mergeCell ref="O15:O20"/>
    <mergeCell ref="P15:P20"/>
    <mergeCell ref="I10:I11"/>
    <mergeCell ref="M24:M25"/>
    <mergeCell ref="P24:P25"/>
    <mergeCell ref="Q24:Q25"/>
    <mergeCell ref="I12:I14"/>
    <mergeCell ref="R24:R25"/>
    <mergeCell ref="S24:S25"/>
    <mergeCell ref="M21:M23"/>
    <mergeCell ref="N21:N23"/>
    <mergeCell ref="O21:O23"/>
    <mergeCell ref="P21:P23"/>
    <mergeCell ref="Q21:Q23"/>
    <mergeCell ref="R21:R23"/>
    <mergeCell ref="S15:S20"/>
    <mergeCell ref="I15:I20"/>
    <mergeCell ref="J24:J25"/>
    <mergeCell ref="K24:K25"/>
    <mergeCell ref="N24:N25"/>
    <mergeCell ref="L21:L23"/>
    <mergeCell ref="S21:S23"/>
    <mergeCell ref="G21:G23"/>
    <mergeCell ref="H21:H23"/>
    <mergeCell ref="I21:I23"/>
    <mergeCell ref="J21:J23"/>
    <mergeCell ref="K21:K23"/>
    <mergeCell ref="B39:D39"/>
    <mergeCell ref="B46:D46"/>
    <mergeCell ref="C36:D36"/>
    <mergeCell ref="C37:D37"/>
    <mergeCell ref="R10:R11"/>
    <mergeCell ref="H12:H14"/>
    <mergeCell ref="G12:G14"/>
    <mergeCell ref="O24:O25"/>
    <mergeCell ref="R15:R20"/>
    <mergeCell ref="D12:D14"/>
    <mergeCell ref="D10:D11"/>
    <mergeCell ref="F37:J37"/>
    <mergeCell ref="L36:M36"/>
    <mergeCell ref="L37:M37"/>
    <mergeCell ref="B15:B20"/>
    <mergeCell ref="F10:F11"/>
    <mergeCell ref="S10:S11"/>
    <mergeCell ref="J12:J14"/>
    <mergeCell ref="K12:K14"/>
    <mergeCell ref="N12:N14"/>
    <mergeCell ref="O12:O14"/>
    <mergeCell ref="P12:P14"/>
    <mergeCell ref="Q12:Q14"/>
    <mergeCell ref="R12:R14"/>
    <mergeCell ref="S12:S14"/>
    <mergeCell ref="N10:N11"/>
    <mergeCell ref="O10:O11"/>
    <mergeCell ref="P10:P11"/>
    <mergeCell ref="M10:M11"/>
    <mergeCell ref="L10:L11"/>
    <mergeCell ref="L12:L13"/>
    <mergeCell ref="A10:A11"/>
    <mergeCell ref="C10:C11"/>
    <mergeCell ref="A12:A14"/>
    <mergeCell ref="B12:B14"/>
    <mergeCell ref="B10:B11"/>
    <mergeCell ref="M8:Q8"/>
    <mergeCell ref="R8:S8"/>
    <mergeCell ref="D1:H1"/>
    <mergeCell ref="B4:F4"/>
    <mergeCell ref="B5:F5"/>
    <mergeCell ref="A8:F8"/>
    <mergeCell ref="G8:K8"/>
    <mergeCell ref="A21:A23"/>
    <mergeCell ref="D21:D23"/>
    <mergeCell ref="E21:E23"/>
    <mergeCell ref="F21:F23"/>
    <mergeCell ref="F36:J36"/>
    <mergeCell ref="F24:F25"/>
    <mergeCell ref="A24:A25"/>
    <mergeCell ref="B24:B25"/>
    <mergeCell ref="C24:C25"/>
    <mergeCell ref="D24:D25"/>
    <mergeCell ref="E24:E25"/>
    <mergeCell ref="B27:D27"/>
    <mergeCell ref="B21:B23"/>
    <mergeCell ref="A15:A20"/>
    <mergeCell ref="D15:D20"/>
    <mergeCell ref="E15:E20"/>
    <mergeCell ref="F15:F20"/>
    <mergeCell ref="E12:E14"/>
    <mergeCell ref="F12:F14"/>
  </mergeCells>
  <phoneticPr fontId="28" type="noConversion"/>
  <pageMargins left="0.23622047244094491" right="0.23622047244094491" top="0.74803149606299213" bottom="0.74803149606299213" header="0.31496062992125984" footer="0.31496062992125984"/>
  <pageSetup paperSize="8" scale="60" fitToHeight="4" orientation="landscape" r:id="rId1"/>
  <headerFooter>
    <oddFooter>&amp;C&amp;F - &amp;A - Pagina &amp;P di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42"/>
  <sheetViews>
    <sheetView showGridLines="0" zoomScale="70" zoomScaleNormal="70" workbookViewId="0">
      <selection activeCell="F2" sqref="F1:F1048576"/>
    </sheetView>
  </sheetViews>
  <sheetFormatPr defaultColWidth="9.1796875" defaultRowHeight="14.5" x14ac:dyDescent="0.35"/>
  <cols>
    <col min="1" max="1" width="4.54296875" style="1" customWidth="1"/>
    <col min="2" max="3" width="25.1796875" style="1" customWidth="1"/>
    <col min="4" max="5" width="20.81640625" style="1" customWidth="1"/>
    <col min="6" max="6" width="20.81640625" style="1" hidden="1" customWidth="1"/>
    <col min="7" max="7" width="10" style="1" customWidth="1"/>
    <col min="8" max="8" width="57.81640625" style="1" customWidth="1"/>
    <col min="9" max="9" width="17.6328125" style="1" customWidth="1"/>
    <col min="10" max="10" width="15.81640625" style="1" customWidth="1"/>
    <col min="11" max="11" width="12.81640625" style="1" customWidth="1"/>
    <col min="12" max="12" width="14" style="1" customWidth="1"/>
    <col min="13" max="13" width="18" style="1" customWidth="1"/>
    <col min="14" max="16" width="16" style="1" customWidth="1"/>
    <col min="17" max="17" width="22.81640625" style="1" customWidth="1"/>
    <col min="18" max="18" width="16" style="1" customWidth="1"/>
    <col min="19" max="19" width="15.81640625" style="1" customWidth="1"/>
    <col min="20" max="16384" width="9.1796875" style="1"/>
  </cols>
  <sheetData>
    <row r="1" spans="1:19" ht="23.5" x14ac:dyDescent="0.55000000000000004">
      <c r="D1" s="218" t="s">
        <v>437</v>
      </c>
      <c r="E1" s="218"/>
      <c r="F1" s="218"/>
      <c r="G1" s="218"/>
      <c r="H1" s="218"/>
      <c r="I1" s="218"/>
      <c r="J1" s="218"/>
      <c r="K1" s="218"/>
      <c r="L1" s="218"/>
      <c r="M1" s="218"/>
      <c r="N1" s="218"/>
      <c r="O1" s="218"/>
      <c r="P1" s="218"/>
      <c r="Q1" s="218"/>
      <c r="R1" s="218"/>
    </row>
    <row r="4" spans="1:19" ht="18.5" x14ac:dyDescent="0.45">
      <c r="B4" s="251" t="s">
        <v>11</v>
      </c>
      <c r="C4" s="251"/>
      <c r="D4" s="251"/>
      <c r="E4" s="251"/>
      <c r="F4" s="251"/>
      <c r="G4" s="108"/>
    </row>
    <row r="5" spans="1:19" ht="18.75" customHeight="1" x14ac:dyDescent="0.35">
      <c r="B5" s="240" t="s">
        <v>104</v>
      </c>
      <c r="C5" s="240"/>
      <c r="D5" s="240"/>
      <c r="E5" s="240"/>
      <c r="F5" s="240"/>
      <c r="G5" s="73"/>
    </row>
    <row r="6" spans="1:19" ht="18.75" customHeight="1" x14ac:dyDescent="0.35">
      <c r="B6" s="73"/>
      <c r="C6" s="73"/>
      <c r="D6" s="73"/>
      <c r="E6" s="73"/>
      <c r="F6" s="73"/>
      <c r="G6" s="73"/>
    </row>
    <row r="7" spans="1:19" s="179" customFormat="1" ht="36" customHeight="1" x14ac:dyDescent="0.35">
      <c r="A7" s="219" t="s">
        <v>21</v>
      </c>
      <c r="B7" s="219"/>
      <c r="C7" s="219"/>
      <c r="D7" s="219"/>
      <c r="E7" s="219"/>
      <c r="F7" s="219"/>
      <c r="G7" s="212" t="s">
        <v>562</v>
      </c>
      <c r="H7" s="213"/>
      <c r="I7" s="213"/>
      <c r="J7" s="213"/>
      <c r="K7" s="214"/>
      <c r="L7" s="178" t="s">
        <v>163</v>
      </c>
      <c r="M7" s="212" t="s">
        <v>22</v>
      </c>
      <c r="N7" s="213"/>
      <c r="O7" s="213"/>
      <c r="P7" s="213"/>
      <c r="Q7" s="214"/>
      <c r="R7" s="234" t="s">
        <v>23</v>
      </c>
      <c r="S7" s="234"/>
    </row>
    <row r="8" spans="1:19" s="3" customFormat="1" ht="84" x14ac:dyDescent="0.35">
      <c r="A8" s="23" t="s">
        <v>0</v>
      </c>
      <c r="B8" s="23" t="s">
        <v>63</v>
      </c>
      <c r="C8" s="23" t="s">
        <v>171</v>
      </c>
      <c r="D8" s="23" t="s">
        <v>9</v>
      </c>
      <c r="E8" s="23" t="s">
        <v>15</v>
      </c>
      <c r="F8" s="23" t="s">
        <v>10</v>
      </c>
      <c r="G8" s="44" t="s">
        <v>402</v>
      </c>
      <c r="H8" s="23" t="s">
        <v>8</v>
      </c>
      <c r="I8" s="23" t="s">
        <v>164</v>
      </c>
      <c r="J8" s="23" t="s">
        <v>165</v>
      </c>
      <c r="K8" s="23" t="s">
        <v>166</v>
      </c>
      <c r="L8" s="23" t="s">
        <v>163</v>
      </c>
      <c r="M8" s="36" t="s">
        <v>1</v>
      </c>
      <c r="N8" s="37" t="s">
        <v>158</v>
      </c>
      <c r="O8" s="38" t="s">
        <v>167</v>
      </c>
      <c r="P8" s="24" t="s">
        <v>407</v>
      </c>
      <c r="Q8" s="24" t="s">
        <v>16</v>
      </c>
      <c r="R8" s="24" t="s">
        <v>396</v>
      </c>
      <c r="S8" s="24" t="s">
        <v>397</v>
      </c>
    </row>
    <row r="9" spans="1:19" ht="78" customHeight="1" x14ac:dyDescent="0.35">
      <c r="A9" s="245">
        <v>1</v>
      </c>
      <c r="B9" s="245" t="s">
        <v>385</v>
      </c>
      <c r="C9" s="86" t="s">
        <v>386</v>
      </c>
      <c r="D9" s="245" t="s">
        <v>99</v>
      </c>
      <c r="E9" s="365" t="s">
        <v>77</v>
      </c>
      <c r="F9" s="237" t="s">
        <v>552</v>
      </c>
      <c r="G9" s="365">
        <v>1</v>
      </c>
      <c r="H9" s="252" t="s">
        <v>105</v>
      </c>
      <c r="I9" s="369"/>
      <c r="J9" s="369"/>
      <c r="K9" s="369"/>
      <c r="L9" s="252" t="s">
        <v>546</v>
      </c>
      <c r="M9" s="228">
        <f>C26</f>
        <v>3</v>
      </c>
      <c r="N9" s="231">
        <f>C33</f>
        <v>0.66666666666666663</v>
      </c>
      <c r="O9" s="228">
        <f>C41</f>
        <v>4</v>
      </c>
      <c r="P9" s="228">
        <f>M9*(1-N9)*O9</f>
        <v>4</v>
      </c>
      <c r="Q9" s="235" t="s">
        <v>5</v>
      </c>
      <c r="R9" s="268"/>
      <c r="S9" s="268"/>
    </row>
    <row r="10" spans="1:19" ht="62" x14ac:dyDescent="0.35">
      <c r="A10" s="246"/>
      <c r="B10" s="246"/>
      <c r="C10" s="86" t="s">
        <v>94</v>
      </c>
      <c r="D10" s="246"/>
      <c r="E10" s="366"/>
      <c r="F10" s="368"/>
      <c r="G10" s="366"/>
      <c r="H10" s="253"/>
      <c r="I10" s="370"/>
      <c r="J10" s="370"/>
      <c r="K10" s="370"/>
      <c r="L10" s="253"/>
      <c r="M10" s="229"/>
      <c r="N10" s="232"/>
      <c r="O10" s="229"/>
      <c r="P10" s="229"/>
      <c r="Q10" s="236"/>
      <c r="R10" s="269"/>
      <c r="S10" s="269"/>
    </row>
    <row r="11" spans="1:19" ht="31" x14ac:dyDescent="0.35">
      <c r="A11" s="247"/>
      <c r="B11" s="247"/>
      <c r="C11" s="86" t="s">
        <v>95</v>
      </c>
      <c r="D11" s="247"/>
      <c r="E11" s="367"/>
      <c r="F11" s="238"/>
      <c r="G11" s="367"/>
      <c r="H11" s="254"/>
      <c r="I11" s="371"/>
      <c r="J11" s="371"/>
      <c r="K11" s="371"/>
      <c r="L11" s="254"/>
      <c r="M11" s="230"/>
      <c r="N11" s="233"/>
      <c r="O11" s="230"/>
      <c r="P11" s="230"/>
      <c r="Q11" s="258"/>
      <c r="R11" s="270"/>
      <c r="S11" s="270"/>
    </row>
    <row r="12" spans="1:19" ht="62" x14ac:dyDescent="0.35">
      <c r="A12" s="245">
        <v>2</v>
      </c>
      <c r="B12" s="245" t="s">
        <v>389</v>
      </c>
      <c r="C12" s="86" t="s">
        <v>96</v>
      </c>
      <c r="D12" s="245" t="s">
        <v>99</v>
      </c>
      <c r="E12" s="365" t="s">
        <v>77</v>
      </c>
      <c r="F12" s="237" t="s">
        <v>552</v>
      </c>
      <c r="G12" s="365">
        <v>2</v>
      </c>
      <c r="H12" s="252" t="s">
        <v>106</v>
      </c>
      <c r="I12" s="369"/>
      <c r="J12" s="369"/>
      <c r="K12" s="369"/>
      <c r="L12" s="252" t="s">
        <v>547</v>
      </c>
      <c r="M12" s="228">
        <f>D26</f>
        <v>2</v>
      </c>
      <c r="N12" s="231">
        <f>D33</f>
        <v>0.66666666666666663</v>
      </c>
      <c r="O12" s="228">
        <f>D41</f>
        <v>3.25</v>
      </c>
      <c r="P12" s="228">
        <f>M12*(1-N12)*O12</f>
        <v>2.166666666666667</v>
      </c>
      <c r="Q12" s="235" t="s">
        <v>5</v>
      </c>
      <c r="R12" s="268"/>
      <c r="S12" s="268"/>
    </row>
    <row r="13" spans="1:19" ht="31" x14ac:dyDescent="0.35">
      <c r="A13" s="247"/>
      <c r="B13" s="247"/>
      <c r="C13" s="86" t="s">
        <v>471</v>
      </c>
      <c r="D13" s="247"/>
      <c r="E13" s="367"/>
      <c r="F13" s="238"/>
      <c r="G13" s="367"/>
      <c r="H13" s="254"/>
      <c r="I13" s="371"/>
      <c r="J13" s="371"/>
      <c r="K13" s="371"/>
      <c r="L13" s="254"/>
      <c r="M13" s="230"/>
      <c r="N13" s="233"/>
      <c r="O13" s="230"/>
      <c r="P13" s="230"/>
      <c r="Q13" s="258"/>
      <c r="R13" s="270"/>
      <c r="S13" s="270"/>
    </row>
    <row r="14" spans="1:19" ht="27.65" customHeight="1" x14ac:dyDescent="0.35"/>
    <row r="15" spans="1:19" x14ac:dyDescent="0.35">
      <c r="A15" s="31"/>
      <c r="B15" s="32"/>
      <c r="C15" s="32"/>
      <c r="D15" s="32"/>
    </row>
    <row r="16" spans="1:19" ht="18.5" x14ac:dyDescent="0.35">
      <c r="A16" s="31"/>
      <c r="B16" s="239" t="s">
        <v>410</v>
      </c>
      <c r="C16" s="239"/>
      <c r="D16" s="239"/>
    </row>
    <row r="17" spans="1:11" x14ac:dyDescent="0.35">
      <c r="A17" s="31"/>
      <c r="B17" s="15" t="s">
        <v>411</v>
      </c>
      <c r="C17" s="15" t="s">
        <v>88</v>
      </c>
      <c r="D17" s="15" t="s">
        <v>412</v>
      </c>
    </row>
    <row r="18" spans="1:11" x14ac:dyDescent="0.35">
      <c r="A18" s="31"/>
      <c r="B18" s="83" t="s">
        <v>152</v>
      </c>
      <c r="C18" s="77">
        <v>1</v>
      </c>
      <c r="D18" s="77">
        <v>1</v>
      </c>
    </row>
    <row r="19" spans="1:11" x14ac:dyDescent="0.35">
      <c r="A19" s="31"/>
      <c r="B19" s="83" t="s">
        <v>153</v>
      </c>
      <c r="C19" s="144">
        <v>1</v>
      </c>
      <c r="D19" s="144">
        <v>1</v>
      </c>
    </row>
    <row r="20" spans="1:11" x14ac:dyDescent="0.35">
      <c r="A20" s="31"/>
      <c r="B20" s="83" t="s">
        <v>154</v>
      </c>
      <c r="C20" s="144">
        <v>2</v>
      </c>
      <c r="D20" s="144">
        <v>1</v>
      </c>
    </row>
    <row r="21" spans="1:11" ht="29" x14ac:dyDescent="0.35">
      <c r="A21" s="31"/>
      <c r="B21" s="83" t="s">
        <v>155</v>
      </c>
      <c r="C21" s="144">
        <v>3</v>
      </c>
      <c r="D21" s="144">
        <v>1</v>
      </c>
    </row>
    <row r="22" spans="1:11" x14ac:dyDescent="0.35">
      <c r="A22" s="31"/>
      <c r="B22" s="83" t="s">
        <v>156</v>
      </c>
      <c r="C22" s="144">
        <v>2</v>
      </c>
      <c r="D22" s="144">
        <v>1</v>
      </c>
    </row>
    <row r="23" spans="1:11" ht="15.65" customHeight="1" x14ac:dyDescent="0.35">
      <c r="A23" s="31"/>
      <c r="B23" s="83" t="s">
        <v>157</v>
      </c>
      <c r="C23" s="144">
        <v>2</v>
      </c>
      <c r="D23" s="144">
        <v>2</v>
      </c>
    </row>
    <row r="24" spans="1:11" ht="15.5" x14ac:dyDescent="0.35">
      <c r="A24" s="31"/>
      <c r="B24" s="84" t="s">
        <v>40</v>
      </c>
      <c r="C24" s="93">
        <f t="shared" ref="C24:D24" si="0">MAX(C18:C23)</f>
        <v>3</v>
      </c>
      <c r="D24" s="93">
        <f t="shared" si="0"/>
        <v>2</v>
      </c>
    </row>
    <row r="25" spans="1:11" ht="15.5" x14ac:dyDescent="0.35">
      <c r="A25" s="31"/>
      <c r="B25" s="86"/>
      <c r="C25" s="15" t="s">
        <v>421</v>
      </c>
      <c r="D25" s="15" t="s">
        <v>422</v>
      </c>
    </row>
    <row r="26" spans="1:11" ht="15.5" x14ac:dyDescent="0.35">
      <c r="A26" s="31"/>
      <c r="B26" s="84" t="s">
        <v>40</v>
      </c>
      <c r="C26" s="93">
        <f>C24</f>
        <v>3</v>
      </c>
      <c r="D26" s="93">
        <f>D24</f>
        <v>2</v>
      </c>
    </row>
    <row r="27" spans="1:11" ht="15.65" customHeight="1" x14ac:dyDescent="0.35">
      <c r="A27" s="31"/>
      <c r="I27" s="31"/>
      <c r="J27" s="31"/>
      <c r="K27" s="31"/>
    </row>
    <row r="28" spans="1:11" ht="18.5" x14ac:dyDescent="0.35">
      <c r="A28" s="31"/>
      <c r="B28" s="203" t="s">
        <v>158</v>
      </c>
      <c r="C28" s="203"/>
      <c r="D28" s="203"/>
      <c r="I28" s="31"/>
      <c r="J28" s="31"/>
      <c r="K28" s="31"/>
    </row>
    <row r="29" spans="1:11" x14ac:dyDescent="0.35">
      <c r="A29" s="31"/>
      <c r="B29" s="15" t="s">
        <v>411</v>
      </c>
      <c r="C29" s="15" t="s">
        <v>421</v>
      </c>
      <c r="D29" s="15" t="s">
        <v>422</v>
      </c>
      <c r="E29" s="32"/>
      <c r="F29" s="32"/>
      <c r="G29" s="32"/>
      <c r="H29" s="32"/>
    </row>
    <row r="30" spans="1:11" x14ac:dyDescent="0.35">
      <c r="A30" s="31"/>
      <c r="B30" s="83" t="s">
        <v>159</v>
      </c>
      <c r="C30" s="147">
        <v>0.75</v>
      </c>
      <c r="D30" s="147">
        <v>0.75</v>
      </c>
      <c r="E30" s="33"/>
      <c r="F30" s="33"/>
      <c r="G30" s="33"/>
      <c r="H30" s="33"/>
    </row>
    <row r="31" spans="1:11" x14ac:dyDescent="0.35">
      <c r="A31" s="31"/>
      <c r="B31" s="83" t="s">
        <v>160</v>
      </c>
      <c r="C31" s="147">
        <v>0.75</v>
      </c>
      <c r="D31" s="147">
        <v>0.75</v>
      </c>
      <c r="E31" s="33"/>
      <c r="F31" s="33"/>
      <c r="G31" s="33"/>
      <c r="H31" s="33"/>
    </row>
    <row r="32" spans="1:11" x14ac:dyDescent="0.35">
      <c r="A32" s="31"/>
      <c r="B32" s="88" t="s">
        <v>161</v>
      </c>
      <c r="C32" s="148">
        <v>0.5</v>
      </c>
      <c r="D32" s="148">
        <v>0.5</v>
      </c>
      <c r="E32" s="33"/>
      <c r="F32" s="33"/>
      <c r="G32" s="33"/>
      <c r="H32" s="33"/>
    </row>
    <row r="33" spans="1:11" ht="31" x14ac:dyDescent="0.35">
      <c r="A33" s="31"/>
      <c r="B33" s="16" t="s">
        <v>424</v>
      </c>
      <c r="C33" s="89">
        <f>AVERAGE(C30:C32)</f>
        <v>0.66666666666666663</v>
      </c>
      <c r="D33" s="89">
        <f>AVERAGE(D30:D32)</f>
        <v>0.66666666666666663</v>
      </c>
      <c r="E33" s="33"/>
      <c r="F33" s="33"/>
      <c r="G33" s="33"/>
      <c r="H33" s="33"/>
    </row>
    <row r="34" spans="1:11" ht="15.65" customHeight="1" x14ac:dyDescent="0.35">
      <c r="A34" s="31"/>
      <c r="F34" s="31"/>
      <c r="G34" s="31"/>
      <c r="H34" s="35"/>
      <c r="I34" s="35"/>
      <c r="J34" s="35"/>
    </row>
    <row r="35" spans="1:11" ht="18.5" x14ac:dyDescent="0.35">
      <c r="A35" s="31"/>
      <c r="B35" s="204" t="s">
        <v>425</v>
      </c>
      <c r="C35" s="204"/>
      <c r="D35" s="204"/>
      <c r="F35" s="31"/>
      <c r="G35" s="31"/>
      <c r="H35" s="31"/>
      <c r="I35" s="31"/>
      <c r="J35" s="31"/>
    </row>
    <row r="36" spans="1:11" x14ac:dyDescent="0.35">
      <c r="A36" s="31"/>
      <c r="B36" s="15" t="s">
        <v>411</v>
      </c>
      <c r="C36" s="15" t="s">
        <v>421</v>
      </c>
      <c r="D36" s="15" t="s">
        <v>422</v>
      </c>
      <c r="E36" s="31"/>
      <c r="F36" s="31"/>
      <c r="G36" s="31"/>
      <c r="H36" s="31"/>
    </row>
    <row r="37" spans="1:11" x14ac:dyDescent="0.35">
      <c r="A37" s="31"/>
      <c r="B37" s="83" t="s">
        <v>42</v>
      </c>
      <c r="C37" s="144">
        <v>5</v>
      </c>
      <c r="D37" s="144">
        <v>4</v>
      </c>
      <c r="E37" s="31"/>
      <c r="F37" s="31"/>
      <c r="G37" s="31"/>
      <c r="H37" s="31"/>
    </row>
    <row r="38" spans="1:11" x14ac:dyDescent="0.35">
      <c r="A38" s="31"/>
      <c r="B38" s="83" t="s">
        <v>43</v>
      </c>
      <c r="C38" s="144">
        <v>5</v>
      </c>
      <c r="D38" s="144">
        <v>5</v>
      </c>
      <c r="E38" s="31"/>
      <c r="F38" s="31"/>
      <c r="G38" s="31"/>
      <c r="H38" s="31"/>
    </row>
    <row r="39" spans="1:11" x14ac:dyDescent="0.35">
      <c r="A39" s="31"/>
      <c r="B39" s="83" t="s">
        <v>44</v>
      </c>
      <c r="C39" s="144">
        <v>3</v>
      </c>
      <c r="D39" s="144">
        <v>3</v>
      </c>
      <c r="E39" s="31"/>
      <c r="F39" s="31"/>
      <c r="G39" s="31"/>
      <c r="H39" s="31"/>
    </row>
    <row r="40" spans="1:11" x14ac:dyDescent="0.35">
      <c r="A40" s="31"/>
      <c r="B40" s="83" t="s">
        <v>162</v>
      </c>
      <c r="C40" s="144">
        <v>3</v>
      </c>
      <c r="D40" s="144">
        <v>1</v>
      </c>
      <c r="E40" s="31"/>
      <c r="F40" s="31"/>
      <c r="G40" s="31"/>
      <c r="H40" s="31"/>
    </row>
    <row r="41" spans="1:11" ht="15.5" x14ac:dyDescent="0.35">
      <c r="A41" s="31"/>
      <c r="B41" s="16" t="s">
        <v>426</v>
      </c>
      <c r="C41" s="90">
        <f>AVERAGE(C37:C40)</f>
        <v>4</v>
      </c>
      <c r="D41" s="90">
        <f>AVERAGE(D37:D40)</f>
        <v>3.25</v>
      </c>
      <c r="E41" s="31"/>
      <c r="F41" s="31"/>
      <c r="G41" s="31"/>
      <c r="H41" s="31"/>
    </row>
    <row r="42" spans="1:11" x14ac:dyDescent="0.35">
      <c r="A42" s="31"/>
      <c r="B42" s="31"/>
      <c r="C42" s="31"/>
      <c r="D42" s="31"/>
      <c r="E42" s="31"/>
      <c r="F42" s="31"/>
      <c r="G42" s="31"/>
      <c r="H42" s="31"/>
      <c r="I42" s="31"/>
      <c r="J42" s="31"/>
      <c r="K42" s="31"/>
    </row>
  </sheetData>
  <mergeCells count="46">
    <mergeCell ref="B16:D16"/>
    <mergeCell ref="B28:D28"/>
    <mergeCell ref="I12:I13"/>
    <mergeCell ref="J12:J13"/>
    <mergeCell ref="D1:R1"/>
    <mergeCell ref="B4:F4"/>
    <mergeCell ref="B5:F5"/>
    <mergeCell ref="A7:F7"/>
    <mergeCell ref="J9:J11"/>
    <mergeCell ref="K9:K11"/>
    <mergeCell ref="K12:K13"/>
    <mergeCell ref="M9:M11"/>
    <mergeCell ref="N9:N11"/>
    <mergeCell ref="Q9:Q11"/>
    <mergeCell ref="Q12:Q13"/>
    <mergeCell ref="R9:R11"/>
    <mergeCell ref="B35:D35"/>
    <mergeCell ref="M7:Q7"/>
    <mergeCell ref="R7:S7"/>
    <mergeCell ref="B9:B11"/>
    <mergeCell ref="A9:A11"/>
    <mergeCell ref="D9:D11"/>
    <mergeCell ref="E9:E11"/>
    <mergeCell ref="F9:F11"/>
    <mergeCell ref="H9:H11"/>
    <mergeCell ref="A12:A13"/>
    <mergeCell ref="B12:B13"/>
    <mergeCell ref="D12:D13"/>
    <mergeCell ref="E12:E13"/>
    <mergeCell ref="F12:F13"/>
    <mergeCell ref="H12:H13"/>
    <mergeCell ref="I9:I11"/>
    <mergeCell ref="S9:S11"/>
    <mergeCell ref="R12:R13"/>
    <mergeCell ref="S12:S13"/>
    <mergeCell ref="M12:M13"/>
    <mergeCell ref="N12:N13"/>
    <mergeCell ref="O12:O13"/>
    <mergeCell ref="P12:P13"/>
    <mergeCell ref="P9:P11"/>
    <mergeCell ref="O9:O11"/>
    <mergeCell ref="G9:G11"/>
    <mergeCell ref="G12:G13"/>
    <mergeCell ref="L9:L11"/>
    <mergeCell ref="L12:L13"/>
    <mergeCell ref="G7:K7"/>
  </mergeCells>
  <phoneticPr fontId="28" type="noConversion"/>
  <pageMargins left="0.23622047244094491" right="0.23622047244094491" top="0.74803149606299213" bottom="0.74803149606299213" header="0.31496062992125984" footer="0.31496062992125984"/>
  <pageSetup paperSize="8" scale="64" fitToHeight="4"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1" operator="equal" id="{42BEC93F-151B-46BF-9811-C59D6DB0114C}">
            <xm:f>'Tabella valutazione rischi'!$E$9</xm:f>
            <x14:dxf>
              <fill>
                <patternFill>
                  <bgColor rgb="FFFF0000"/>
                </patternFill>
              </fill>
            </x14:dxf>
          </x14:cfRule>
          <x14:cfRule type="cellIs" priority="2" operator="equal" id="{A6863A88-3687-4393-B55D-5183346252C9}">
            <xm:f>'Tabella valutazione rischi'!$E$8</xm:f>
            <x14:dxf>
              <fill>
                <patternFill>
                  <bgColor rgb="FFFFC000"/>
                </patternFill>
              </fill>
            </x14:dxf>
          </x14:cfRule>
          <x14:cfRule type="cellIs" priority="3" operator="equal" id="{4C75588A-9E75-433B-81B8-0EF8F2EA8496}">
            <xm:f>'Tabella valutazione rischi'!$E$7</xm:f>
            <x14:dxf>
              <fill>
                <patternFill>
                  <bgColor rgb="FFFFFF00"/>
                </patternFill>
              </fill>
            </x14:dxf>
          </x14:cfRule>
          <x14:cfRule type="cellIs" priority="4" operator="equal" id="{2F7DF5D9-54FA-4198-BBA4-398D5AC6AB1F}">
            <xm:f>'Tabella valutazione rischi'!$E$6</xm:f>
            <x14:dxf>
              <fill>
                <patternFill>
                  <bgColor rgb="FF00B050"/>
                </patternFill>
              </fill>
            </x14:dxf>
          </x14:cfRule>
          <x14:cfRule type="cellIs" priority="5" operator="equal" id="{AE156331-B77C-4998-B939-F2EAF93098C7}">
            <xm:f>'Tabella valutazione rischi'!$E$5</xm:f>
            <x14:dxf>
              <fill>
                <patternFill>
                  <bgColor theme="0"/>
                </patternFill>
              </fill>
            </x14:dxf>
          </x14:cfRule>
          <xm:sqref>M9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13</vt:i4>
      </vt:variant>
    </vt:vector>
  </HeadingPairs>
  <TitlesOfParts>
    <vt:vector size="28" baseType="lpstr">
      <vt:lpstr>Copertina</vt:lpstr>
      <vt:lpstr>Aree di rischio</vt:lpstr>
      <vt:lpstr>Processi</vt:lpstr>
      <vt:lpstr>Area A</vt:lpstr>
      <vt:lpstr>Area B</vt:lpstr>
      <vt:lpstr>Area C</vt:lpstr>
      <vt:lpstr>Area E</vt:lpstr>
      <vt:lpstr>Area F</vt:lpstr>
      <vt:lpstr>Area I</vt:lpstr>
      <vt:lpstr>Area L</vt:lpstr>
      <vt:lpstr>Area M</vt:lpstr>
      <vt:lpstr>Area N</vt:lpstr>
      <vt:lpstr>Fattori abilitanti</vt:lpstr>
      <vt:lpstr>Matrice probabilità impatto</vt:lpstr>
      <vt:lpstr>Tabella valutazione rischi</vt:lpstr>
      <vt:lpstr>'Area A'!Area_stampa</vt:lpstr>
      <vt:lpstr>'Area C'!Area_stampa</vt:lpstr>
      <vt:lpstr>'Area E'!Area_stampa</vt:lpstr>
      <vt:lpstr>'Matrice probabilità impatto'!Area_stampa</vt:lpstr>
      <vt:lpstr>'Area A'!Titoli_stampa</vt:lpstr>
      <vt:lpstr>'Area B'!Titoli_stampa</vt:lpstr>
      <vt:lpstr>'Area C'!Titoli_stampa</vt:lpstr>
      <vt:lpstr>'Area E'!Titoli_stampa</vt:lpstr>
      <vt:lpstr>'Area F'!Titoli_stampa</vt:lpstr>
      <vt:lpstr>'Area I'!Titoli_stampa</vt:lpstr>
      <vt:lpstr>'Area L'!Titoli_stampa</vt:lpstr>
      <vt:lpstr>'Area M'!Titoli_stampa</vt:lpstr>
      <vt:lpstr>'Area N'!Titoli_stampa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2025-01-10T10:23:06Z</dcterms:modified>
</cp:coreProperties>
</file>